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sepulveda\Desktop\Invitacion de transporte 2023\Invitacion 001 - 2023 Paqueteo y domicilio Antioquia\"/>
    </mc:Choice>
  </mc:AlternateContent>
  <bookViews>
    <workbookView xWindow="0" yWindow="0" windowWidth="20490" windowHeight="7650" activeTab="1"/>
  </bookViews>
  <sheets>
    <sheet name="Paqueteo Antioquia" sheetId="1" r:id="rId1"/>
    <sheet name="Domicilios Antioquia" sheetId="2" r:id="rId2"/>
  </sheets>
  <definedNames>
    <definedName name="_xlnm._FilterDatabase" localSheetId="0" hidden="1">'Paqueteo Antioquia'!$A$1:$I$124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42" i="2" l="1"/>
  <c r="T3" i="2" l="1"/>
  <c r="T4" i="2"/>
  <c r="T5" i="2"/>
  <c r="T6" i="2"/>
  <c r="T7" i="2"/>
  <c r="T8" i="2"/>
  <c r="T9" i="2"/>
  <c r="T10" i="2"/>
  <c r="T11" i="2"/>
  <c r="T12" i="2"/>
  <c r="T13" i="2"/>
  <c r="T14" i="2"/>
  <c r="T15" i="2"/>
  <c r="T16" i="2"/>
  <c r="T17" i="2"/>
  <c r="T18" i="2"/>
  <c r="T19" i="2"/>
  <c r="T20" i="2"/>
  <c r="T21" i="2"/>
  <c r="T22" i="2"/>
  <c r="T23" i="2"/>
  <c r="T24" i="2"/>
  <c r="T25" i="2"/>
  <c r="T26" i="2"/>
  <c r="T27" i="2"/>
  <c r="T28" i="2"/>
  <c r="T29" i="2"/>
  <c r="T30" i="2"/>
  <c r="T31" i="2"/>
  <c r="T32" i="2"/>
  <c r="T33" i="2"/>
  <c r="T34" i="2"/>
  <c r="T35" i="2"/>
  <c r="T36" i="2"/>
  <c r="T37" i="2"/>
  <c r="T38" i="2"/>
  <c r="T39" i="2"/>
  <c r="T40" i="2"/>
  <c r="T41" i="2"/>
  <c r="T42" i="2"/>
  <c r="T43" i="2"/>
  <c r="T44" i="2"/>
  <c r="T45" i="2"/>
  <c r="T46" i="2"/>
  <c r="T47" i="2"/>
  <c r="T48" i="2"/>
  <c r="T49" i="2"/>
  <c r="T50" i="2"/>
  <c r="T51" i="2"/>
  <c r="T52" i="2"/>
  <c r="T53" i="2"/>
  <c r="T54" i="2"/>
  <c r="T55" i="2"/>
  <c r="T56" i="2"/>
  <c r="T57" i="2"/>
  <c r="T58" i="2"/>
  <c r="T59" i="2"/>
  <c r="T60" i="2"/>
  <c r="T61" i="2"/>
  <c r="T62" i="2"/>
  <c r="T63" i="2"/>
  <c r="T64" i="2"/>
  <c r="T65" i="2"/>
  <c r="T66" i="2"/>
  <c r="T67" i="2"/>
  <c r="T68" i="2"/>
  <c r="T69" i="2"/>
  <c r="T70" i="2"/>
  <c r="T71" i="2"/>
  <c r="T72" i="2"/>
  <c r="T73" i="2"/>
  <c r="T74" i="2"/>
  <c r="T75" i="2"/>
  <c r="T76" i="2"/>
  <c r="T77" i="2"/>
  <c r="T78" i="2"/>
  <c r="T79" i="2"/>
  <c r="T80" i="2"/>
  <c r="T81" i="2"/>
  <c r="T82" i="2"/>
  <c r="T83" i="2"/>
  <c r="T84" i="2"/>
  <c r="T85" i="2"/>
  <c r="T86" i="2"/>
  <c r="T87" i="2"/>
  <c r="T88" i="2"/>
  <c r="T89" i="2"/>
  <c r="T90" i="2"/>
  <c r="T91" i="2"/>
  <c r="T92" i="2"/>
  <c r="T93" i="2"/>
  <c r="T94" i="2"/>
  <c r="T95" i="2"/>
  <c r="T96" i="2"/>
  <c r="T97" i="2"/>
  <c r="T98" i="2"/>
  <c r="T99" i="2"/>
  <c r="T100" i="2"/>
  <c r="T101" i="2"/>
  <c r="T102" i="2"/>
  <c r="T103" i="2"/>
  <c r="T104" i="2"/>
  <c r="T105" i="2"/>
  <c r="T106" i="2"/>
  <c r="T107" i="2"/>
  <c r="T108" i="2"/>
  <c r="T109" i="2"/>
  <c r="T110" i="2"/>
  <c r="T111" i="2"/>
  <c r="T112" i="2"/>
  <c r="T113" i="2"/>
  <c r="T114" i="2"/>
  <c r="T115" i="2"/>
  <c r="T116" i="2"/>
  <c r="T117" i="2"/>
  <c r="T118" i="2"/>
  <c r="T119" i="2"/>
  <c r="T120" i="2"/>
  <c r="T121" i="2"/>
  <c r="T122" i="2"/>
  <c r="T123" i="2"/>
  <c r="T124" i="2"/>
  <c r="T125" i="2"/>
  <c r="T126" i="2"/>
  <c r="T2" i="2"/>
  <c r="R43" i="2"/>
  <c r="R51" i="2"/>
  <c r="R59" i="2"/>
  <c r="R67" i="2"/>
  <c r="R75" i="2"/>
  <c r="R83" i="2"/>
  <c r="R91" i="2"/>
  <c r="R99" i="2"/>
  <c r="R107" i="2"/>
  <c r="R115" i="2"/>
  <c r="R123" i="2"/>
  <c r="C128" i="2"/>
  <c r="E128" i="2"/>
  <c r="F128" i="2"/>
  <c r="H128" i="2"/>
  <c r="D128" i="2"/>
  <c r="L126" i="2"/>
  <c r="J126" i="2"/>
  <c r="R126" i="2" s="1"/>
  <c r="G126" i="2"/>
  <c r="L125" i="2"/>
  <c r="J125" i="2"/>
  <c r="R125" i="2" s="1"/>
  <c r="G125" i="2"/>
  <c r="L124" i="2"/>
  <c r="J124" i="2"/>
  <c r="R124" i="2" s="1"/>
  <c r="G124" i="2"/>
  <c r="L123" i="2"/>
  <c r="J123" i="2"/>
  <c r="G123" i="2"/>
  <c r="L122" i="2"/>
  <c r="J122" i="2"/>
  <c r="R122" i="2" s="1"/>
  <c r="G122" i="2"/>
  <c r="L121" i="2"/>
  <c r="J121" i="2"/>
  <c r="R121" i="2" s="1"/>
  <c r="G121" i="2"/>
  <c r="L120" i="2"/>
  <c r="J120" i="2"/>
  <c r="R120" i="2" s="1"/>
  <c r="G120" i="2"/>
  <c r="L119" i="2"/>
  <c r="J119" i="2"/>
  <c r="R119" i="2" s="1"/>
  <c r="G119" i="2"/>
  <c r="L118" i="2"/>
  <c r="J118" i="2"/>
  <c r="R118" i="2" s="1"/>
  <c r="G118" i="2"/>
  <c r="L117" i="2"/>
  <c r="J117" i="2"/>
  <c r="R117" i="2" s="1"/>
  <c r="G117" i="2"/>
  <c r="L116" i="2"/>
  <c r="J116" i="2"/>
  <c r="R116" i="2" s="1"/>
  <c r="G116" i="2"/>
  <c r="L115" i="2"/>
  <c r="J115" i="2"/>
  <c r="G115" i="2"/>
  <c r="L114" i="2"/>
  <c r="J114" i="2"/>
  <c r="R114" i="2" s="1"/>
  <c r="G114" i="2"/>
  <c r="L113" i="2"/>
  <c r="J113" i="2"/>
  <c r="R113" i="2" s="1"/>
  <c r="G113" i="2"/>
  <c r="L112" i="2"/>
  <c r="J112" i="2"/>
  <c r="R112" i="2" s="1"/>
  <c r="G112" i="2"/>
  <c r="L111" i="2"/>
  <c r="J111" i="2"/>
  <c r="R111" i="2" s="1"/>
  <c r="G111" i="2"/>
  <c r="L110" i="2"/>
  <c r="J110" i="2"/>
  <c r="R110" i="2" s="1"/>
  <c r="G110" i="2"/>
  <c r="L109" i="2"/>
  <c r="J109" i="2"/>
  <c r="R109" i="2" s="1"/>
  <c r="G109" i="2"/>
  <c r="L108" i="2"/>
  <c r="J108" i="2"/>
  <c r="R108" i="2" s="1"/>
  <c r="G108" i="2"/>
  <c r="L107" i="2"/>
  <c r="J107" i="2"/>
  <c r="G107" i="2"/>
  <c r="L106" i="2"/>
  <c r="J106" i="2"/>
  <c r="R106" i="2" s="1"/>
  <c r="G106" i="2"/>
  <c r="L105" i="2"/>
  <c r="J105" i="2"/>
  <c r="R105" i="2" s="1"/>
  <c r="G105" i="2"/>
  <c r="L104" i="2"/>
  <c r="J104" i="2"/>
  <c r="R104" i="2" s="1"/>
  <c r="G104" i="2"/>
  <c r="L103" i="2"/>
  <c r="J103" i="2"/>
  <c r="R103" i="2" s="1"/>
  <c r="G103" i="2"/>
  <c r="L102" i="2"/>
  <c r="J102" i="2"/>
  <c r="R102" i="2" s="1"/>
  <c r="G102" i="2"/>
  <c r="L101" i="2"/>
  <c r="J101" i="2"/>
  <c r="R101" i="2" s="1"/>
  <c r="G101" i="2"/>
  <c r="L100" i="2"/>
  <c r="J100" i="2"/>
  <c r="R100" i="2" s="1"/>
  <c r="G100" i="2"/>
  <c r="L99" i="2"/>
  <c r="J99" i="2"/>
  <c r="G99" i="2"/>
  <c r="L98" i="2"/>
  <c r="J98" i="2"/>
  <c r="R98" i="2" s="1"/>
  <c r="G98" i="2"/>
  <c r="L97" i="2"/>
  <c r="J97" i="2"/>
  <c r="R97" i="2" s="1"/>
  <c r="G97" i="2"/>
  <c r="L96" i="2"/>
  <c r="J96" i="2"/>
  <c r="R96" i="2" s="1"/>
  <c r="G96" i="2"/>
  <c r="L95" i="2"/>
  <c r="J95" i="2"/>
  <c r="R95" i="2" s="1"/>
  <c r="G95" i="2"/>
  <c r="L94" i="2"/>
  <c r="J94" i="2"/>
  <c r="R94" i="2" s="1"/>
  <c r="G94" i="2"/>
  <c r="L93" i="2"/>
  <c r="J93" i="2"/>
  <c r="R93" i="2" s="1"/>
  <c r="G93" i="2"/>
  <c r="L92" i="2"/>
  <c r="J92" i="2"/>
  <c r="R92" i="2" s="1"/>
  <c r="G92" i="2"/>
  <c r="L91" i="2"/>
  <c r="J91" i="2"/>
  <c r="G91" i="2"/>
  <c r="L90" i="2"/>
  <c r="J90" i="2"/>
  <c r="R90" i="2" s="1"/>
  <c r="G90" i="2"/>
  <c r="L89" i="2"/>
  <c r="J89" i="2"/>
  <c r="R89" i="2" s="1"/>
  <c r="G89" i="2"/>
  <c r="L88" i="2"/>
  <c r="J88" i="2"/>
  <c r="R88" i="2" s="1"/>
  <c r="G88" i="2"/>
  <c r="L87" i="2"/>
  <c r="J87" i="2"/>
  <c r="R87" i="2" s="1"/>
  <c r="G87" i="2"/>
  <c r="L86" i="2"/>
  <c r="J86" i="2"/>
  <c r="R86" i="2" s="1"/>
  <c r="G86" i="2"/>
  <c r="L85" i="2"/>
  <c r="J85" i="2"/>
  <c r="R85" i="2" s="1"/>
  <c r="G85" i="2"/>
  <c r="L84" i="2"/>
  <c r="J84" i="2"/>
  <c r="R84" i="2" s="1"/>
  <c r="G84" i="2"/>
  <c r="L83" i="2"/>
  <c r="J83" i="2"/>
  <c r="G83" i="2"/>
  <c r="L82" i="2"/>
  <c r="J82" i="2"/>
  <c r="R82" i="2" s="1"/>
  <c r="G82" i="2"/>
  <c r="L81" i="2"/>
  <c r="J81" i="2"/>
  <c r="R81" i="2" s="1"/>
  <c r="G81" i="2"/>
  <c r="L80" i="2"/>
  <c r="J80" i="2"/>
  <c r="R80" i="2" s="1"/>
  <c r="G80" i="2"/>
  <c r="L79" i="2"/>
  <c r="J79" i="2"/>
  <c r="R79" i="2" s="1"/>
  <c r="G79" i="2"/>
  <c r="L78" i="2"/>
  <c r="J78" i="2"/>
  <c r="R78" i="2" s="1"/>
  <c r="G78" i="2"/>
  <c r="L77" i="2"/>
  <c r="J77" i="2"/>
  <c r="R77" i="2" s="1"/>
  <c r="G77" i="2"/>
  <c r="L76" i="2"/>
  <c r="J76" i="2"/>
  <c r="R76" i="2" s="1"/>
  <c r="G76" i="2"/>
  <c r="L75" i="2"/>
  <c r="J75" i="2"/>
  <c r="G75" i="2"/>
  <c r="L74" i="2"/>
  <c r="J74" i="2"/>
  <c r="R74" i="2" s="1"/>
  <c r="G74" i="2"/>
  <c r="L73" i="2"/>
  <c r="J73" i="2"/>
  <c r="R73" i="2" s="1"/>
  <c r="G73" i="2"/>
  <c r="L72" i="2"/>
  <c r="J72" i="2"/>
  <c r="R72" i="2" s="1"/>
  <c r="G72" i="2"/>
  <c r="L71" i="2"/>
  <c r="J71" i="2"/>
  <c r="R71" i="2" s="1"/>
  <c r="G71" i="2"/>
  <c r="L70" i="2"/>
  <c r="J70" i="2"/>
  <c r="R70" i="2" s="1"/>
  <c r="G70" i="2"/>
  <c r="L69" i="2"/>
  <c r="J69" i="2"/>
  <c r="R69" i="2" s="1"/>
  <c r="G69" i="2"/>
  <c r="L68" i="2"/>
  <c r="J68" i="2"/>
  <c r="R68" i="2" s="1"/>
  <c r="G68" i="2"/>
  <c r="L67" i="2"/>
  <c r="J67" i="2"/>
  <c r="G67" i="2"/>
  <c r="L66" i="2"/>
  <c r="J66" i="2"/>
  <c r="R66" i="2" s="1"/>
  <c r="G66" i="2"/>
  <c r="L65" i="2"/>
  <c r="J65" i="2"/>
  <c r="R65" i="2" s="1"/>
  <c r="G65" i="2"/>
  <c r="L64" i="2"/>
  <c r="J64" i="2"/>
  <c r="R64" i="2" s="1"/>
  <c r="G64" i="2"/>
  <c r="L63" i="2"/>
  <c r="J63" i="2"/>
  <c r="R63" i="2" s="1"/>
  <c r="G63" i="2"/>
  <c r="L62" i="2"/>
  <c r="J62" i="2"/>
  <c r="R62" i="2" s="1"/>
  <c r="G62" i="2"/>
  <c r="L61" i="2"/>
  <c r="J61" i="2"/>
  <c r="R61" i="2" s="1"/>
  <c r="G61" i="2"/>
  <c r="L60" i="2"/>
  <c r="J60" i="2"/>
  <c r="R60" i="2" s="1"/>
  <c r="G60" i="2"/>
  <c r="L59" i="2"/>
  <c r="J59" i="2"/>
  <c r="G59" i="2"/>
  <c r="L58" i="2"/>
  <c r="J58" i="2"/>
  <c r="R58" i="2" s="1"/>
  <c r="G58" i="2"/>
  <c r="L57" i="2"/>
  <c r="J57" i="2"/>
  <c r="R57" i="2" s="1"/>
  <c r="G57" i="2"/>
  <c r="L56" i="2"/>
  <c r="J56" i="2"/>
  <c r="R56" i="2" s="1"/>
  <c r="G56" i="2"/>
  <c r="L55" i="2"/>
  <c r="J55" i="2"/>
  <c r="R55" i="2" s="1"/>
  <c r="G55" i="2"/>
  <c r="L54" i="2"/>
  <c r="J54" i="2"/>
  <c r="R54" i="2" s="1"/>
  <c r="G54" i="2"/>
  <c r="L53" i="2"/>
  <c r="J53" i="2"/>
  <c r="R53" i="2" s="1"/>
  <c r="G53" i="2"/>
  <c r="L52" i="2"/>
  <c r="J52" i="2"/>
  <c r="R52" i="2" s="1"/>
  <c r="G52" i="2"/>
  <c r="L51" i="2"/>
  <c r="J51" i="2"/>
  <c r="G51" i="2"/>
  <c r="L50" i="2"/>
  <c r="J50" i="2"/>
  <c r="R50" i="2" s="1"/>
  <c r="G50" i="2"/>
  <c r="L49" i="2"/>
  <c r="J49" i="2"/>
  <c r="R49" i="2" s="1"/>
  <c r="G49" i="2"/>
  <c r="L48" i="2"/>
  <c r="J48" i="2"/>
  <c r="R48" i="2" s="1"/>
  <c r="G48" i="2"/>
  <c r="L47" i="2"/>
  <c r="J47" i="2"/>
  <c r="R47" i="2" s="1"/>
  <c r="G47" i="2"/>
  <c r="L46" i="2"/>
  <c r="J46" i="2"/>
  <c r="R46" i="2" s="1"/>
  <c r="G46" i="2"/>
  <c r="L45" i="2"/>
  <c r="J45" i="2"/>
  <c r="R45" i="2" s="1"/>
  <c r="G45" i="2"/>
  <c r="L44" i="2"/>
  <c r="J44" i="2"/>
  <c r="R44" i="2" s="1"/>
  <c r="G44" i="2"/>
  <c r="L43" i="2"/>
  <c r="J43" i="2"/>
  <c r="G43" i="2"/>
  <c r="L42" i="2"/>
  <c r="J42" i="2"/>
  <c r="R42" i="2" s="1"/>
  <c r="G42" i="2"/>
  <c r="L41" i="2"/>
  <c r="J41" i="2"/>
  <c r="R41" i="2" s="1"/>
  <c r="G41" i="2"/>
  <c r="L40" i="2"/>
  <c r="J40" i="2"/>
  <c r="R40" i="2" s="1"/>
  <c r="G40" i="2"/>
  <c r="L39" i="2"/>
  <c r="J39" i="2"/>
  <c r="R39" i="2" s="1"/>
  <c r="G39" i="2"/>
  <c r="L38" i="2"/>
  <c r="J38" i="2"/>
  <c r="R38" i="2" s="1"/>
  <c r="G38" i="2"/>
  <c r="L37" i="2"/>
  <c r="J37" i="2"/>
  <c r="R37" i="2" s="1"/>
  <c r="G37" i="2"/>
  <c r="L36" i="2"/>
  <c r="J36" i="2"/>
  <c r="R36" i="2" s="1"/>
  <c r="G36" i="2"/>
  <c r="L35" i="2"/>
  <c r="R35" i="2" s="1"/>
  <c r="J35" i="2"/>
  <c r="G35" i="2"/>
  <c r="L34" i="2"/>
  <c r="J34" i="2"/>
  <c r="R34" i="2" s="1"/>
  <c r="G34" i="2"/>
  <c r="L33" i="2"/>
  <c r="J33" i="2"/>
  <c r="R33" i="2" s="1"/>
  <c r="G33" i="2"/>
  <c r="L32" i="2"/>
  <c r="J32" i="2"/>
  <c r="R32" i="2" s="1"/>
  <c r="G32" i="2"/>
  <c r="L31" i="2"/>
  <c r="J31" i="2"/>
  <c r="R31" i="2" s="1"/>
  <c r="G31" i="2"/>
  <c r="L30" i="2"/>
  <c r="J30" i="2"/>
  <c r="R30" i="2" s="1"/>
  <c r="G30" i="2"/>
  <c r="L29" i="2"/>
  <c r="J29" i="2"/>
  <c r="R29" i="2" s="1"/>
  <c r="G29" i="2"/>
  <c r="L28" i="2"/>
  <c r="J28" i="2"/>
  <c r="R28" i="2" s="1"/>
  <c r="G28" i="2"/>
  <c r="L27" i="2"/>
  <c r="R27" i="2" s="1"/>
  <c r="J27" i="2"/>
  <c r="G27" i="2"/>
  <c r="L26" i="2"/>
  <c r="J26" i="2"/>
  <c r="R26" i="2" s="1"/>
  <c r="G26" i="2"/>
  <c r="L25" i="2"/>
  <c r="J25" i="2"/>
  <c r="R25" i="2" s="1"/>
  <c r="G25" i="2"/>
  <c r="L24" i="2"/>
  <c r="J24" i="2"/>
  <c r="R24" i="2" s="1"/>
  <c r="G24" i="2"/>
  <c r="L23" i="2"/>
  <c r="J23" i="2"/>
  <c r="R23" i="2" s="1"/>
  <c r="G23" i="2"/>
  <c r="L22" i="2"/>
  <c r="J22" i="2"/>
  <c r="R22" i="2" s="1"/>
  <c r="G22" i="2"/>
  <c r="L21" i="2"/>
  <c r="J21" i="2"/>
  <c r="R21" i="2" s="1"/>
  <c r="G21" i="2"/>
  <c r="L20" i="2"/>
  <c r="J20" i="2"/>
  <c r="R20" i="2" s="1"/>
  <c r="G20" i="2"/>
  <c r="L19" i="2"/>
  <c r="R19" i="2" s="1"/>
  <c r="J19" i="2"/>
  <c r="G19" i="2"/>
  <c r="L18" i="2"/>
  <c r="J18" i="2"/>
  <c r="R18" i="2" s="1"/>
  <c r="G18" i="2"/>
  <c r="L17" i="2"/>
  <c r="J17" i="2"/>
  <c r="R17" i="2" s="1"/>
  <c r="G17" i="2"/>
  <c r="L16" i="2"/>
  <c r="J16" i="2"/>
  <c r="R16" i="2" s="1"/>
  <c r="G16" i="2"/>
  <c r="L15" i="2"/>
  <c r="J15" i="2"/>
  <c r="R15" i="2" s="1"/>
  <c r="G15" i="2"/>
  <c r="L14" i="2"/>
  <c r="J14" i="2"/>
  <c r="R14" i="2" s="1"/>
  <c r="G14" i="2"/>
  <c r="L13" i="2"/>
  <c r="J13" i="2"/>
  <c r="R13" i="2" s="1"/>
  <c r="G13" i="2"/>
  <c r="L12" i="2"/>
  <c r="J12" i="2"/>
  <c r="R12" i="2" s="1"/>
  <c r="G12" i="2"/>
  <c r="L11" i="2"/>
  <c r="R11" i="2" s="1"/>
  <c r="J11" i="2"/>
  <c r="G11" i="2"/>
  <c r="L10" i="2"/>
  <c r="J10" i="2"/>
  <c r="R10" i="2" s="1"/>
  <c r="G10" i="2"/>
  <c r="L9" i="2"/>
  <c r="J9" i="2"/>
  <c r="R9" i="2" s="1"/>
  <c r="G9" i="2"/>
  <c r="L8" i="2"/>
  <c r="J8" i="2"/>
  <c r="R8" i="2" s="1"/>
  <c r="G8" i="2"/>
  <c r="L7" i="2"/>
  <c r="J7" i="2"/>
  <c r="R7" i="2" s="1"/>
  <c r="G7" i="2"/>
  <c r="B142" i="2" s="1"/>
  <c r="L6" i="2"/>
  <c r="J6" i="2"/>
  <c r="R6" i="2" s="1"/>
  <c r="G6" i="2"/>
  <c r="L5" i="2"/>
  <c r="J5" i="2"/>
  <c r="R5" i="2" s="1"/>
  <c r="G5" i="2"/>
  <c r="L4" i="2"/>
  <c r="J4" i="2"/>
  <c r="R4" i="2" s="1"/>
  <c r="G4" i="2"/>
  <c r="L3" i="2"/>
  <c r="R3" i="2" s="1"/>
  <c r="J3" i="2"/>
  <c r="G3" i="2"/>
  <c r="L2" i="2"/>
  <c r="J2" i="2"/>
  <c r="R2" i="2" s="1"/>
  <c r="G2" i="2"/>
  <c r="C139" i="1"/>
  <c r="G128" i="2" l="1"/>
  <c r="I3" i="1" l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2" i="1"/>
  <c r="C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H3" i="1"/>
  <c r="H2" i="1"/>
  <c r="B139" i="1" l="1"/>
</calcChain>
</file>

<file path=xl/comments1.xml><?xml version="1.0" encoding="utf-8"?>
<comments xmlns="http://schemas.openxmlformats.org/spreadsheetml/2006/main">
  <authors>
    <author>Mario Andrés Aguirre Santa</author>
  </authors>
  <commentList>
    <comment ref="E1" authorId="0" shapeId="0">
      <text>
        <r>
          <rPr>
            <b/>
            <sz val="9"/>
            <color indexed="81"/>
            <rFont val="Tahoma"/>
            <family val="2"/>
          </rPr>
          <t>Mario Andrés Aguirre Santa:</t>
        </r>
        <r>
          <rPr>
            <sz val="9"/>
            <color indexed="81"/>
            <rFont val="Tahoma"/>
            <family val="2"/>
          </rPr>
          <t xml:space="preserve">
caja aproximada de 25 kilos</t>
        </r>
      </text>
    </comment>
  </commentList>
</comments>
</file>

<file path=xl/sharedStrings.xml><?xml version="1.0" encoding="utf-8"?>
<sst xmlns="http://schemas.openxmlformats.org/spreadsheetml/2006/main" count="553" uniqueCount="175">
  <si>
    <t>Municipio</t>
  </si>
  <si>
    <t>Regional</t>
  </si>
  <si>
    <t>unidades Año</t>
  </si>
  <si>
    <t>PROPONENTE</t>
  </si>
  <si>
    <t>TOTAL OFERTA
DE FLETES
(C*E)</t>
  </si>
  <si>
    <t>MEDELLIN</t>
  </si>
  <si>
    <t>Area Metropolitana</t>
  </si>
  <si>
    <t>BELLO</t>
  </si>
  <si>
    <t>ITAGUI</t>
  </si>
  <si>
    <t>BARBOSA</t>
  </si>
  <si>
    <t>ENVIGADO</t>
  </si>
  <si>
    <t>GIRARDOTA</t>
  </si>
  <si>
    <t>CALDAS</t>
  </si>
  <si>
    <t>SABANETA</t>
  </si>
  <si>
    <t>LA ESTRELLA</t>
  </si>
  <si>
    <t>COPACABANA</t>
  </si>
  <si>
    <t>CAUCASIA</t>
  </si>
  <si>
    <t>Bajo Cauca</t>
  </si>
  <si>
    <t>EL BAGRE</t>
  </si>
  <si>
    <t>NECHI</t>
  </si>
  <si>
    <t>CACERES</t>
  </si>
  <si>
    <t>TARAZA</t>
  </si>
  <si>
    <t>PUERTO BERRIO</t>
  </si>
  <si>
    <t>Magdalena Medio</t>
  </si>
  <si>
    <t>YONDO</t>
  </si>
  <si>
    <t>PUERTO TRIUNFO</t>
  </si>
  <si>
    <t>PUERTO NARE</t>
  </si>
  <si>
    <t>MACEO</t>
  </si>
  <si>
    <t>CARACOLI</t>
  </si>
  <si>
    <t>AMALFI</t>
  </si>
  <si>
    <t>Nordeste</t>
  </si>
  <si>
    <t>ANORI</t>
  </si>
  <si>
    <t>VEGACHI</t>
  </si>
  <si>
    <t>SANTO DOMINGO</t>
  </si>
  <si>
    <t>SAN ROQUE</t>
  </si>
  <si>
    <t>SEGOVIA</t>
  </si>
  <si>
    <t>CISNEROS</t>
  </si>
  <si>
    <t>REMEDIOS</t>
  </si>
  <si>
    <t>YALI</t>
  </si>
  <si>
    <t>YOLOMBO</t>
  </si>
  <si>
    <t>SAN ANDRES DE CUERQUIA</t>
  </si>
  <si>
    <t>Norte</t>
  </si>
  <si>
    <t>YARUMAL</t>
  </si>
  <si>
    <t>ITUANGO</t>
  </si>
  <si>
    <t>SAN PEDRO DE LOS MILAGROS</t>
  </si>
  <si>
    <t>DON MATIAS</t>
  </si>
  <si>
    <t>ENTRERRIOS</t>
  </si>
  <si>
    <t>VALDIVIA</t>
  </si>
  <si>
    <t>TOLEDO</t>
  </si>
  <si>
    <t>GUADALUPE</t>
  </si>
  <si>
    <t>SAN JOSE DE LA MONTAÑA</t>
  </si>
  <si>
    <t>CAROLINA</t>
  </si>
  <si>
    <t>CAMPAMENTO</t>
  </si>
  <si>
    <t>ANGOSTURA</t>
  </si>
  <si>
    <t>GOMEZ PLATA</t>
  </si>
  <si>
    <t>SANTA ROSA DE OSOS</t>
  </si>
  <si>
    <t>BRICEÑO</t>
  </si>
  <si>
    <t>BELMIRA</t>
  </si>
  <si>
    <t>SANTAFE DE ANTIOQUIA</t>
  </si>
  <si>
    <t>Occidente</t>
  </si>
  <si>
    <t>CAÑASGORDAS</t>
  </si>
  <si>
    <t>LIBORINA</t>
  </si>
  <si>
    <t>DABEIBA</t>
  </si>
  <si>
    <t>EBEJICO</t>
  </si>
  <si>
    <t>FRONTINO</t>
  </si>
  <si>
    <t>SAN JERONIMO</t>
  </si>
  <si>
    <t>SABANALARGA</t>
  </si>
  <si>
    <t>CAICEDO</t>
  </si>
  <si>
    <t>PEQUE</t>
  </si>
  <si>
    <t>ANZA</t>
  </si>
  <si>
    <t>BURITICA</t>
  </si>
  <si>
    <t>ARMENIA Mantequilla</t>
  </si>
  <si>
    <t>OLAYA</t>
  </si>
  <si>
    <t>URAMITA</t>
  </si>
  <si>
    <t>GIRALDO</t>
  </si>
  <si>
    <t>HELICONIA</t>
  </si>
  <si>
    <t>SOPETRAN</t>
  </si>
  <si>
    <t>RIONEGRO</t>
  </si>
  <si>
    <t>Oriente</t>
  </si>
  <si>
    <t>SAN RAFAEL</t>
  </si>
  <si>
    <t>SONSON</t>
  </si>
  <si>
    <t>COCORNA</t>
  </si>
  <si>
    <t>LA CEJA</t>
  </si>
  <si>
    <t>SAN LUIS</t>
  </si>
  <si>
    <t>GUARNE</t>
  </si>
  <si>
    <t>EL SANTUARIO</t>
  </si>
  <si>
    <t>GRANADA</t>
  </si>
  <si>
    <t>MARINILLA</t>
  </si>
  <si>
    <t>PEÑOL</t>
  </si>
  <si>
    <t>SAN VICENTE</t>
  </si>
  <si>
    <t>SAN CARLOS</t>
  </si>
  <si>
    <t>CARMEN DEL VIBORAL</t>
  </si>
  <si>
    <t>GUATAPE</t>
  </si>
  <si>
    <t>LA UNION</t>
  </si>
  <si>
    <t>SAN FRANCISCO</t>
  </si>
  <si>
    <t>NARIÑO</t>
  </si>
  <si>
    <t>CONCEPCION</t>
  </si>
  <si>
    <t>ARGELIA</t>
  </si>
  <si>
    <t>RETIRO</t>
  </si>
  <si>
    <t>ALEJANDRIA</t>
  </si>
  <si>
    <t>ABEJORRAL</t>
  </si>
  <si>
    <t>SANTA BARBARA</t>
  </si>
  <si>
    <t>suroeste</t>
  </si>
  <si>
    <t>CIUDAD BOLIVAR</t>
  </si>
  <si>
    <t>URRAO</t>
  </si>
  <si>
    <t>SALGAR</t>
  </si>
  <si>
    <t>BETULIA</t>
  </si>
  <si>
    <t>BETANIA</t>
  </si>
  <si>
    <t>VENECIA</t>
  </si>
  <si>
    <t>JERICO</t>
  </si>
  <si>
    <t>CONCORDIA</t>
  </si>
  <si>
    <t>JARDIN</t>
  </si>
  <si>
    <t>TITIRIBI</t>
  </si>
  <si>
    <t>MONTEBELLO</t>
  </si>
  <si>
    <t>ANDES</t>
  </si>
  <si>
    <t>PUEBLORRICO</t>
  </si>
  <si>
    <t>LA PINTADA</t>
  </si>
  <si>
    <t>VALPARAISO</t>
  </si>
  <si>
    <t>TAMESIS</t>
  </si>
  <si>
    <t>CARAMANTA</t>
  </si>
  <si>
    <t>AMAGA</t>
  </si>
  <si>
    <t>TARSO</t>
  </si>
  <si>
    <t>HISPANIA</t>
  </si>
  <si>
    <t>ANGELOPOLIS</t>
  </si>
  <si>
    <t>FREDONIA</t>
  </si>
  <si>
    <t>APARTADO</t>
  </si>
  <si>
    <t>Urabá</t>
  </si>
  <si>
    <t>TURBO</t>
  </si>
  <si>
    <t>NECOCLI</t>
  </si>
  <si>
    <t>SAN PEDRO DE URABA</t>
  </si>
  <si>
    <t>CHIGORODO</t>
  </si>
  <si>
    <t>ARBOLETES</t>
  </si>
  <si>
    <t>CAREPA</t>
  </si>
  <si>
    <t>MURINDO</t>
  </si>
  <si>
    <t>MUTATA</t>
  </si>
  <si>
    <t>VIGIA DEL FUERTE</t>
  </si>
  <si>
    <t>SAN JUAN DE URABA</t>
  </si>
  <si>
    <t>Unidades a movilizar promedio año</t>
  </si>
  <si>
    <t>COSTO DE MANEJO EN %</t>
  </si>
  <si>
    <t>Valle de Aburrá</t>
  </si>
  <si>
    <t>Total</t>
  </si>
  <si>
    <t>VALOR FLETE INDIVIDUAL OFERTADO DE  CAJA de CARGA SECA O CARGA FRIA</t>
  </si>
  <si>
    <t>COSTO DE MANEJO 
EN %</t>
  </si>
  <si>
    <t>Valor declarado estimado 2023</t>
  </si>
  <si>
    <t>TOTAL OFERTA DEL PROPONENTE</t>
  </si>
  <si>
    <t>TOTAL COSTO DE MANEJO SEGUN EL % Y EL VALOR DECLARADO</t>
  </si>
  <si>
    <t>Sobres</t>
  </si>
  <si>
    <t>Proponente</t>
  </si>
  <si>
    <t>VALOR INDIVIDUAL OFERTADO Paca de pañal</t>
  </si>
  <si>
    <t>VALOR INDIVIDUAL OFERTADO Nevera Cadena de Frio o Caja Carga Seca</t>
  </si>
  <si>
    <t>VALOR INDIVIDUAL OFERTADO Sobre</t>
  </si>
  <si>
    <t xml:space="preserve">TOTAL OFERTA
DE FLETES
</t>
  </si>
  <si>
    <t>ZARAGOZA</t>
  </si>
  <si>
    <t xml:space="preserve">PUERTO BERRIO            </t>
  </si>
  <si>
    <t>ABRIAQUI</t>
  </si>
  <si>
    <t>ARMENIA</t>
  </si>
  <si>
    <t>Dabeiba</t>
  </si>
  <si>
    <t>Giraldo</t>
  </si>
  <si>
    <t xml:space="preserve">GUARNE                        </t>
  </si>
  <si>
    <t>LA DANTA</t>
  </si>
  <si>
    <t xml:space="preserve">SAN VICENTE              </t>
  </si>
  <si>
    <t>BETULIA - ALTAMIRA</t>
  </si>
  <si>
    <t>BOLOMBOLO</t>
  </si>
  <si>
    <t>Caja de Cadena de frio o Caja Carga Seca</t>
  </si>
  <si>
    <t>Caja con entrega urgente</t>
  </si>
  <si>
    <t>Pacas de Pañales</t>
  </si>
  <si>
    <t>Total domicilios estimados año</t>
  </si>
  <si>
    <t xml:space="preserve">TIEMPO DE ENTREGA EN HORAS </t>
  </si>
  <si>
    <t>Total Oferta Flete Paca de Pañal (C*I)</t>
  </si>
  <si>
    <t>Total Oferta Flete Nevera Cadena de Frio (D*K)</t>
  </si>
  <si>
    <t>Total Oferta Flete Sobre (E*M)</t>
  </si>
  <si>
    <t xml:space="preserve">VALOR DE ENTREGA URGENTE POR UNIDAD
</t>
  </si>
  <si>
    <t>Total oferta flete ENTREGA URGENTE
(F*O)</t>
  </si>
  <si>
    <t>TOTAL COSTO DE MANEJO SEGÚN VALOR DECLARADO</t>
  </si>
  <si>
    <t>TOTAL PROPUESTA OFERENTE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</si>
</sst>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6" formatCode="&quot;$&quot;\ #,##0;[Red]\-&quot;$&quot;\ #,##0"/>
    <numFmt numFmtId="44" formatCode="_-&quot;$&quot;\ * #,##0.00_-;\-&quot;$&quot;\ * #,##0.00_-;_-&quot;$&quot;\ * &quot;-&quot;??_-;_-@_-"/>
    <numFmt numFmtId="164" formatCode="_-&quot;$&quot;\ * #,##0_-;\-&quot;$&quot;\ * #,##0_-;_-&quot;$&quot;\ 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rgb="FF000000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3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7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164" fontId="3" fillId="2" borderId="1" xfId="1" applyNumberFormat="1" applyFont="1" applyFill="1" applyBorder="1" applyAlignment="1">
      <alignment horizontal="center" vertical="center" wrapText="1"/>
    </xf>
    <xf numFmtId="164" fontId="4" fillId="0" borderId="1" xfId="1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3" fontId="0" fillId="0" borderId="0" xfId="0" applyNumberFormat="1" applyAlignment="1">
      <alignment horizontal="center"/>
    </xf>
    <xf numFmtId="164" fontId="0" fillId="0" borderId="0" xfId="1" applyNumberFormat="1" applyFont="1"/>
    <xf numFmtId="164" fontId="0" fillId="0" borderId="0" xfId="1" applyNumberFormat="1" applyFont="1" applyAlignment="1">
      <alignment horizontal="center"/>
    </xf>
    <xf numFmtId="3" fontId="0" fillId="0" borderId="0" xfId="0" applyNumberFormat="1"/>
    <xf numFmtId="0" fontId="5" fillId="0" borderId="2" xfId="0" applyFont="1" applyBorder="1" applyAlignment="1">
      <alignment vertical="center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3" fontId="0" fillId="0" borderId="1" xfId="0" applyNumberFormat="1" applyBorder="1" applyAlignment="1">
      <alignment horizontal="center"/>
    </xf>
    <xf numFmtId="164" fontId="0" fillId="0" borderId="1" xfId="0" applyNumberFormat="1" applyBorder="1"/>
    <xf numFmtId="10" fontId="0" fillId="0" borderId="1" xfId="2" applyNumberFormat="1" applyFont="1" applyBorder="1"/>
    <xf numFmtId="164" fontId="0" fillId="0" borderId="1" xfId="1" applyNumberFormat="1" applyFont="1" applyBorder="1"/>
    <xf numFmtId="0" fontId="0" fillId="0" borderId="5" xfId="0" applyBorder="1"/>
    <xf numFmtId="3" fontId="7" fillId="0" borderId="0" xfId="0" applyNumberFormat="1" applyFont="1"/>
    <xf numFmtId="0" fontId="2" fillId="0" borderId="1" xfId="0" applyFont="1" applyBorder="1" applyAlignment="1">
      <alignment horizontal="left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164" fontId="0" fillId="0" borderId="1" xfId="1" applyNumberFormat="1" applyFont="1" applyBorder="1" applyAlignment="1">
      <alignment horizontal="center"/>
    </xf>
    <xf numFmtId="0" fontId="5" fillId="0" borderId="6" xfId="0" applyFont="1" applyBorder="1" applyAlignment="1">
      <alignment horizontal="center" vertical="center" wrapText="1"/>
    </xf>
    <xf numFmtId="3" fontId="0" fillId="0" borderId="7" xfId="0" applyNumberFormat="1" applyBorder="1" applyAlignment="1">
      <alignment horizontal="center"/>
    </xf>
    <xf numFmtId="3" fontId="0" fillId="0" borderId="8" xfId="0" applyNumberFormat="1" applyBorder="1" applyAlignment="1">
      <alignment horizontal="center"/>
    </xf>
    <xf numFmtId="0" fontId="5" fillId="0" borderId="0" xfId="0" applyFont="1" applyAlignment="1">
      <alignment horizontal="center" vertical="center" wrapText="1"/>
    </xf>
    <xf numFmtId="164" fontId="4" fillId="0" borderId="0" xfId="1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64" fontId="0" fillId="0" borderId="0" xfId="0" applyNumberFormat="1"/>
    <xf numFmtId="10" fontId="0" fillId="0" borderId="0" xfId="2" applyNumberFormat="1" applyFont="1" applyBorder="1"/>
    <xf numFmtId="164" fontId="0" fillId="0" borderId="0" xfId="1" applyNumberFormat="1" applyFont="1" applyBorder="1"/>
    <xf numFmtId="44" fontId="0" fillId="0" borderId="0" xfId="1" applyFont="1" applyBorder="1"/>
    <xf numFmtId="164" fontId="2" fillId="0" borderId="0" xfId="1" applyNumberFormat="1" applyFont="1" applyBorder="1"/>
    <xf numFmtId="164" fontId="6" fillId="0" borderId="0" xfId="1" applyNumberFormat="1" applyFont="1" applyBorder="1"/>
    <xf numFmtId="0" fontId="5" fillId="0" borderId="1" xfId="0" applyFont="1" applyBorder="1" applyAlignment="1">
      <alignment horizontal="center" vertical="center" wrapText="1"/>
    </xf>
    <xf numFmtId="164" fontId="3" fillId="3" borderId="1" xfId="1" applyNumberFormat="1" applyFont="1" applyFill="1" applyBorder="1" applyAlignment="1">
      <alignment horizontal="center" vertical="center" wrapText="1"/>
    </xf>
    <xf numFmtId="164" fontId="4" fillId="4" borderId="1" xfId="1" applyNumberFormat="1" applyFont="1" applyFill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/>
    </xf>
    <xf numFmtId="164" fontId="3" fillId="6" borderId="1" xfId="1" applyNumberFormat="1" applyFont="1" applyFill="1" applyBorder="1" applyAlignment="1">
      <alignment horizontal="center" vertical="center" wrapText="1"/>
    </xf>
    <xf numFmtId="164" fontId="3" fillId="7" borderId="1" xfId="1" applyNumberFormat="1" applyFont="1" applyFill="1" applyBorder="1" applyAlignment="1">
      <alignment horizontal="center" vertical="center" wrapText="1"/>
    </xf>
    <xf numFmtId="44" fontId="0" fillId="0" borderId="0" xfId="1" applyFont="1"/>
    <xf numFmtId="16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44" fontId="0" fillId="0" borderId="0" xfId="0" applyNumberFormat="1"/>
    <xf numFmtId="0" fontId="0" fillId="0" borderId="9" xfId="0" applyBorder="1"/>
    <xf numFmtId="9" fontId="0" fillId="0" borderId="0" xfId="2" applyFont="1"/>
    <xf numFmtId="9" fontId="0" fillId="0" borderId="1" xfId="2" applyFont="1" applyBorder="1"/>
    <xf numFmtId="0" fontId="2" fillId="0" borderId="1" xfId="0" applyFont="1" applyBorder="1" applyAlignment="1">
      <alignment vertical="center"/>
    </xf>
    <xf numFmtId="0" fontId="2" fillId="5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4" fontId="4" fillId="8" borderId="1" xfId="1" applyNumberFormat="1" applyFont="1" applyFill="1" applyBorder="1" applyAlignment="1">
      <alignment horizontal="center" vertical="center" wrapText="1"/>
    </xf>
    <xf numFmtId="6" fontId="0" fillId="0" borderId="1" xfId="0" applyNumberFormat="1" applyBorder="1" applyAlignment="1">
      <alignment horizontal="center"/>
    </xf>
    <xf numFmtId="3" fontId="10" fillId="0" borderId="1" xfId="0" applyNumberFormat="1" applyFont="1" applyBorder="1" applyAlignment="1">
      <alignment horizontal="center"/>
    </xf>
    <xf numFmtId="0" fontId="2" fillId="0" borderId="5" xfId="0" applyFont="1" applyBorder="1"/>
    <xf numFmtId="0" fontId="0" fillId="0" borderId="10" xfId="0" applyBorder="1"/>
    <xf numFmtId="164" fontId="11" fillId="0" borderId="0" xfId="0" applyNumberFormat="1" applyFont="1"/>
    <xf numFmtId="164" fontId="0" fillId="9" borderId="1" xfId="1" applyNumberFormat="1" applyFont="1" applyFill="1" applyBorder="1"/>
  </cellXfs>
  <cellStyles count="3">
    <cellStyle name="Moneda" xfId="1" builtinId="4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5" tint="-0.249977111117893"/>
  </sheetPr>
  <dimension ref="A1:J142"/>
  <sheetViews>
    <sheetView workbookViewId="0">
      <selection activeCell="D17" sqref="D17"/>
    </sheetView>
  </sheetViews>
  <sheetFormatPr baseColWidth="10" defaultRowHeight="15" x14ac:dyDescent="0.25"/>
  <cols>
    <col min="1" max="1" width="24.42578125" customWidth="1"/>
    <col min="2" max="2" width="18.42578125" bestFit="1" customWidth="1"/>
    <col min="3" max="3" width="21" style="8" customWidth="1"/>
    <col min="4" max="4" width="23.85546875" customWidth="1"/>
    <col min="5" max="7" width="21.7109375" style="6" customWidth="1"/>
    <col min="8" max="8" width="18.28515625" style="6" bestFit="1" customWidth="1"/>
    <col min="9" max="9" width="22.7109375" customWidth="1"/>
  </cols>
  <sheetData>
    <row r="1" spans="1:10" s="4" customFormat="1" ht="36" x14ac:dyDescent="0.25">
      <c r="A1" s="18" t="s">
        <v>0</v>
      </c>
      <c r="B1" s="18" t="s">
        <v>1</v>
      </c>
      <c r="C1" s="19" t="s">
        <v>2</v>
      </c>
      <c r="D1" s="1" t="s">
        <v>3</v>
      </c>
      <c r="E1" s="2" t="s">
        <v>141</v>
      </c>
      <c r="F1" s="2" t="s">
        <v>142</v>
      </c>
      <c r="G1" s="35" t="s">
        <v>145</v>
      </c>
      <c r="H1" s="36" t="s">
        <v>4</v>
      </c>
      <c r="I1" s="3" t="s">
        <v>144</v>
      </c>
      <c r="J1" s="3" t="s">
        <v>167</v>
      </c>
    </row>
    <row r="2" spans="1:10" x14ac:dyDescent="0.25">
      <c r="A2" s="20" t="s">
        <v>5</v>
      </c>
      <c r="B2" s="20" t="s">
        <v>6</v>
      </c>
      <c r="C2" s="12">
        <v>98470</v>
      </c>
      <c r="D2" s="20"/>
      <c r="E2" s="15"/>
      <c r="F2" s="14"/>
      <c r="G2" s="15"/>
      <c r="H2" s="21">
        <f t="shared" ref="H2:H65" si="0">+C2*E2</f>
        <v>0</v>
      </c>
      <c r="I2" s="21">
        <f>+G2+H2</f>
        <v>0</v>
      </c>
      <c r="J2" s="20"/>
    </row>
    <row r="3" spans="1:10" x14ac:dyDescent="0.25">
      <c r="A3" s="20" t="s">
        <v>7</v>
      </c>
      <c r="B3" s="20" t="s">
        <v>6</v>
      </c>
      <c r="C3" s="12">
        <v>7482</v>
      </c>
      <c r="D3" s="20"/>
      <c r="E3" s="15"/>
      <c r="F3" s="14"/>
      <c r="G3" s="15"/>
      <c r="H3" s="21">
        <f t="shared" si="0"/>
        <v>0</v>
      </c>
      <c r="I3" s="21">
        <f t="shared" ref="I3:I66" si="1">+G3+H3</f>
        <v>0</v>
      </c>
      <c r="J3" s="20"/>
    </row>
    <row r="4" spans="1:10" x14ac:dyDescent="0.25">
      <c r="A4" s="20" t="s">
        <v>8</v>
      </c>
      <c r="B4" s="20" t="s">
        <v>6</v>
      </c>
      <c r="C4" s="12">
        <v>7451</v>
      </c>
      <c r="D4" s="20"/>
      <c r="E4" s="15"/>
      <c r="F4" s="14"/>
      <c r="G4" s="15"/>
      <c r="H4" s="21">
        <f t="shared" si="0"/>
        <v>0</v>
      </c>
      <c r="I4" s="21">
        <f t="shared" si="1"/>
        <v>0</v>
      </c>
      <c r="J4" s="20"/>
    </row>
    <row r="5" spans="1:10" x14ac:dyDescent="0.25">
      <c r="A5" s="20" t="s">
        <v>9</v>
      </c>
      <c r="B5" s="20" t="s">
        <v>6</v>
      </c>
      <c r="C5" s="12">
        <v>837</v>
      </c>
      <c r="D5" s="20"/>
      <c r="E5" s="15"/>
      <c r="F5" s="14"/>
      <c r="G5" s="15"/>
      <c r="H5" s="21">
        <f t="shared" si="0"/>
        <v>0</v>
      </c>
      <c r="I5" s="21">
        <f t="shared" si="1"/>
        <v>0</v>
      </c>
      <c r="J5" s="20"/>
    </row>
    <row r="6" spans="1:10" x14ac:dyDescent="0.25">
      <c r="A6" s="20" t="s">
        <v>10</v>
      </c>
      <c r="B6" s="20" t="s">
        <v>6</v>
      </c>
      <c r="C6" s="12">
        <v>7446</v>
      </c>
      <c r="D6" s="20"/>
      <c r="E6" s="15"/>
      <c r="F6" s="14"/>
      <c r="G6" s="15"/>
      <c r="H6" s="21">
        <f t="shared" si="0"/>
        <v>0</v>
      </c>
      <c r="I6" s="21">
        <f t="shared" si="1"/>
        <v>0</v>
      </c>
      <c r="J6" s="20"/>
    </row>
    <row r="7" spans="1:10" x14ac:dyDescent="0.25">
      <c r="A7" s="20" t="s">
        <v>11</v>
      </c>
      <c r="B7" s="20" t="s">
        <v>6</v>
      </c>
      <c r="C7" s="12">
        <v>1835</v>
      </c>
      <c r="D7" s="20"/>
      <c r="E7" s="15"/>
      <c r="F7" s="14"/>
      <c r="G7" s="15"/>
      <c r="H7" s="21">
        <f t="shared" si="0"/>
        <v>0</v>
      </c>
      <c r="I7" s="21">
        <f t="shared" si="1"/>
        <v>0</v>
      </c>
      <c r="J7" s="20"/>
    </row>
    <row r="8" spans="1:10" x14ac:dyDescent="0.25">
      <c r="A8" s="20" t="s">
        <v>12</v>
      </c>
      <c r="B8" s="20" t="s">
        <v>6</v>
      </c>
      <c r="C8" s="12">
        <v>2886</v>
      </c>
      <c r="D8" s="20"/>
      <c r="E8" s="15"/>
      <c r="F8" s="14"/>
      <c r="G8" s="15"/>
      <c r="H8" s="21">
        <f t="shared" si="0"/>
        <v>0</v>
      </c>
      <c r="I8" s="21">
        <f t="shared" si="1"/>
        <v>0</v>
      </c>
      <c r="J8" s="20"/>
    </row>
    <row r="9" spans="1:10" x14ac:dyDescent="0.25">
      <c r="A9" s="20" t="s">
        <v>13</v>
      </c>
      <c r="B9" s="20" t="s">
        <v>6</v>
      </c>
      <c r="C9" s="12">
        <v>989</v>
      </c>
      <c r="D9" s="20"/>
      <c r="E9" s="15"/>
      <c r="F9" s="14"/>
      <c r="G9" s="15"/>
      <c r="H9" s="21">
        <f t="shared" si="0"/>
        <v>0</v>
      </c>
      <c r="I9" s="21">
        <f t="shared" si="1"/>
        <v>0</v>
      </c>
      <c r="J9" s="20"/>
    </row>
    <row r="10" spans="1:10" x14ac:dyDescent="0.25">
      <c r="A10" s="20" t="s">
        <v>14</v>
      </c>
      <c r="B10" s="20" t="s">
        <v>6</v>
      </c>
      <c r="C10" s="12">
        <v>1194</v>
      </c>
      <c r="D10" s="20"/>
      <c r="E10" s="15"/>
      <c r="F10" s="14"/>
      <c r="G10" s="15"/>
      <c r="H10" s="21">
        <f t="shared" si="0"/>
        <v>0</v>
      </c>
      <c r="I10" s="21">
        <f t="shared" si="1"/>
        <v>0</v>
      </c>
      <c r="J10" s="20"/>
    </row>
    <row r="11" spans="1:10" x14ac:dyDescent="0.25">
      <c r="A11" s="20" t="s">
        <v>15</v>
      </c>
      <c r="B11" s="20" t="s">
        <v>6</v>
      </c>
      <c r="C11" s="12">
        <v>343</v>
      </c>
      <c r="D11" s="20"/>
      <c r="E11" s="15"/>
      <c r="F11" s="14"/>
      <c r="G11" s="15"/>
      <c r="H11" s="21">
        <f t="shared" si="0"/>
        <v>0</v>
      </c>
      <c r="I11" s="21">
        <f t="shared" si="1"/>
        <v>0</v>
      </c>
      <c r="J11" s="20"/>
    </row>
    <row r="12" spans="1:10" x14ac:dyDescent="0.25">
      <c r="A12" s="20" t="s">
        <v>16</v>
      </c>
      <c r="B12" s="20" t="s">
        <v>17</v>
      </c>
      <c r="C12" s="12">
        <v>2500</v>
      </c>
      <c r="D12" s="20"/>
      <c r="E12" s="15"/>
      <c r="F12" s="14"/>
      <c r="G12" s="15"/>
      <c r="H12" s="21">
        <f t="shared" si="0"/>
        <v>0</v>
      </c>
      <c r="I12" s="21">
        <f t="shared" si="1"/>
        <v>0</v>
      </c>
      <c r="J12" s="20"/>
    </row>
    <row r="13" spans="1:10" x14ac:dyDescent="0.25">
      <c r="A13" s="20" t="s">
        <v>18</v>
      </c>
      <c r="B13" s="20" t="s">
        <v>17</v>
      </c>
      <c r="C13" s="12">
        <v>2118</v>
      </c>
      <c r="D13" s="20"/>
      <c r="E13" s="15"/>
      <c r="F13" s="14"/>
      <c r="G13" s="15"/>
      <c r="H13" s="21">
        <f t="shared" si="0"/>
        <v>0</v>
      </c>
      <c r="I13" s="21">
        <f t="shared" si="1"/>
        <v>0</v>
      </c>
      <c r="J13" s="20"/>
    </row>
    <row r="14" spans="1:10" x14ac:dyDescent="0.25">
      <c r="A14" s="20" t="s">
        <v>19</v>
      </c>
      <c r="B14" s="20" t="s">
        <v>17</v>
      </c>
      <c r="C14" s="12">
        <v>662</v>
      </c>
      <c r="D14" s="20"/>
      <c r="E14" s="15"/>
      <c r="F14" s="14"/>
      <c r="G14" s="15"/>
      <c r="H14" s="21">
        <f t="shared" si="0"/>
        <v>0</v>
      </c>
      <c r="I14" s="21">
        <f t="shared" si="1"/>
        <v>0</v>
      </c>
      <c r="J14" s="20"/>
    </row>
    <row r="15" spans="1:10" x14ac:dyDescent="0.25">
      <c r="A15" s="20" t="s">
        <v>20</v>
      </c>
      <c r="B15" s="20" t="s">
        <v>17</v>
      </c>
      <c r="C15" s="12">
        <v>618</v>
      </c>
      <c r="D15" s="20"/>
      <c r="E15" s="15"/>
      <c r="F15" s="14"/>
      <c r="G15" s="15"/>
      <c r="H15" s="21">
        <f t="shared" si="0"/>
        <v>0</v>
      </c>
      <c r="I15" s="21">
        <f t="shared" si="1"/>
        <v>0</v>
      </c>
      <c r="J15" s="20"/>
    </row>
    <row r="16" spans="1:10" x14ac:dyDescent="0.25">
      <c r="A16" s="20" t="s">
        <v>21</v>
      </c>
      <c r="B16" s="20" t="s">
        <v>17</v>
      </c>
      <c r="C16" s="12">
        <v>768</v>
      </c>
      <c r="D16" s="20"/>
      <c r="E16" s="15"/>
      <c r="F16" s="14"/>
      <c r="G16" s="15"/>
      <c r="H16" s="21">
        <f t="shared" si="0"/>
        <v>0</v>
      </c>
      <c r="I16" s="21">
        <f t="shared" si="1"/>
        <v>0</v>
      </c>
      <c r="J16" s="20"/>
    </row>
    <row r="17" spans="1:10" x14ac:dyDescent="0.25">
      <c r="A17" s="20" t="s">
        <v>22</v>
      </c>
      <c r="B17" s="20" t="s">
        <v>23</v>
      </c>
      <c r="C17" s="12">
        <v>1682</v>
      </c>
      <c r="D17" s="20"/>
      <c r="E17" s="15"/>
      <c r="F17" s="14"/>
      <c r="G17" s="15"/>
      <c r="H17" s="21">
        <f t="shared" si="0"/>
        <v>0</v>
      </c>
      <c r="I17" s="21">
        <f t="shared" si="1"/>
        <v>0</v>
      </c>
      <c r="J17" s="20"/>
    </row>
    <row r="18" spans="1:10" x14ac:dyDescent="0.25">
      <c r="A18" s="20" t="s">
        <v>24</v>
      </c>
      <c r="B18" s="20" t="s">
        <v>23</v>
      </c>
      <c r="C18" s="12">
        <v>432</v>
      </c>
      <c r="D18" s="20"/>
      <c r="E18" s="15"/>
      <c r="F18" s="14"/>
      <c r="G18" s="15"/>
      <c r="H18" s="21">
        <f t="shared" si="0"/>
        <v>0</v>
      </c>
      <c r="I18" s="21">
        <f t="shared" si="1"/>
        <v>0</v>
      </c>
      <c r="J18" s="20"/>
    </row>
    <row r="19" spans="1:10" x14ac:dyDescent="0.25">
      <c r="A19" s="20" t="s">
        <v>25</v>
      </c>
      <c r="B19" s="20" t="s">
        <v>23</v>
      </c>
      <c r="C19" s="12">
        <v>147</v>
      </c>
      <c r="D19" s="20"/>
      <c r="E19" s="15"/>
      <c r="F19" s="14"/>
      <c r="G19" s="15"/>
      <c r="H19" s="21">
        <f t="shared" si="0"/>
        <v>0</v>
      </c>
      <c r="I19" s="21">
        <f t="shared" si="1"/>
        <v>0</v>
      </c>
      <c r="J19" s="20"/>
    </row>
    <row r="20" spans="1:10" x14ac:dyDescent="0.25">
      <c r="A20" s="20" t="s">
        <v>26</v>
      </c>
      <c r="B20" s="20" t="s">
        <v>23</v>
      </c>
      <c r="C20" s="12">
        <v>698</v>
      </c>
      <c r="D20" s="20"/>
      <c r="E20" s="15"/>
      <c r="F20" s="14"/>
      <c r="G20" s="15"/>
      <c r="H20" s="21">
        <f t="shared" si="0"/>
        <v>0</v>
      </c>
      <c r="I20" s="21">
        <f t="shared" si="1"/>
        <v>0</v>
      </c>
      <c r="J20" s="20"/>
    </row>
    <row r="21" spans="1:10" x14ac:dyDescent="0.25">
      <c r="A21" s="20" t="s">
        <v>27</v>
      </c>
      <c r="B21" s="20" t="s">
        <v>23</v>
      </c>
      <c r="C21" s="12">
        <v>291</v>
      </c>
      <c r="D21" s="20"/>
      <c r="E21" s="15"/>
      <c r="F21" s="14"/>
      <c r="G21" s="15"/>
      <c r="H21" s="21">
        <f t="shared" si="0"/>
        <v>0</v>
      </c>
      <c r="I21" s="21">
        <f t="shared" si="1"/>
        <v>0</v>
      </c>
      <c r="J21" s="20"/>
    </row>
    <row r="22" spans="1:10" x14ac:dyDescent="0.25">
      <c r="A22" s="20" t="s">
        <v>28</v>
      </c>
      <c r="B22" s="20" t="s">
        <v>23</v>
      </c>
      <c r="C22" s="12">
        <v>33</v>
      </c>
      <c r="D22" s="20"/>
      <c r="E22" s="15"/>
      <c r="F22" s="14"/>
      <c r="G22" s="15"/>
      <c r="H22" s="21">
        <f t="shared" si="0"/>
        <v>0</v>
      </c>
      <c r="I22" s="21">
        <f t="shared" si="1"/>
        <v>0</v>
      </c>
      <c r="J22" s="20"/>
    </row>
    <row r="23" spans="1:10" x14ac:dyDescent="0.25">
      <c r="A23" s="20" t="s">
        <v>29</v>
      </c>
      <c r="B23" s="20" t="s">
        <v>30</v>
      </c>
      <c r="C23" s="12">
        <v>1251</v>
      </c>
      <c r="D23" s="20"/>
      <c r="E23" s="15"/>
      <c r="F23" s="14"/>
      <c r="G23" s="15"/>
      <c r="H23" s="21">
        <f t="shared" si="0"/>
        <v>0</v>
      </c>
      <c r="I23" s="21">
        <f t="shared" si="1"/>
        <v>0</v>
      </c>
      <c r="J23" s="20"/>
    </row>
    <row r="24" spans="1:10" x14ac:dyDescent="0.25">
      <c r="A24" s="20" t="s">
        <v>31</v>
      </c>
      <c r="B24" s="20" t="s">
        <v>30</v>
      </c>
      <c r="C24" s="12">
        <v>808</v>
      </c>
      <c r="D24" s="20"/>
      <c r="E24" s="15"/>
      <c r="F24" s="14"/>
      <c r="G24" s="15"/>
      <c r="H24" s="21">
        <f t="shared" si="0"/>
        <v>0</v>
      </c>
      <c r="I24" s="21">
        <f t="shared" si="1"/>
        <v>0</v>
      </c>
      <c r="J24" s="20"/>
    </row>
    <row r="25" spans="1:10" x14ac:dyDescent="0.25">
      <c r="A25" s="20" t="s">
        <v>32</v>
      </c>
      <c r="B25" s="20" t="s">
        <v>30</v>
      </c>
      <c r="C25" s="12">
        <v>1080</v>
      </c>
      <c r="D25" s="20"/>
      <c r="E25" s="15"/>
      <c r="F25" s="14"/>
      <c r="G25" s="15"/>
      <c r="H25" s="21">
        <f t="shared" si="0"/>
        <v>0</v>
      </c>
      <c r="I25" s="21">
        <f t="shared" si="1"/>
        <v>0</v>
      </c>
      <c r="J25" s="20"/>
    </row>
    <row r="26" spans="1:10" x14ac:dyDescent="0.25">
      <c r="A26" s="20" t="s">
        <v>33</v>
      </c>
      <c r="B26" s="20" t="s">
        <v>30</v>
      </c>
      <c r="C26" s="12">
        <v>755</v>
      </c>
      <c r="D26" s="20"/>
      <c r="E26" s="15"/>
      <c r="F26" s="14"/>
      <c r="G26" s="15"/>
      <c r="H26" s="21">
        <f t="shared" si="0"/>
        <v>0</v>
      </c>
      <c r="I26" s="21">
        <f t="shared" si="1"/>
        <v>0</v>
      </c>
      <c r="J26" s="20"/>
    </row>
    <row r="27" spans="1:10" x14ac:dyDescent="0.25">
      <c r="A27" s="20" t="s">
        <v>34</v>
      </c>
      <c r="B27" s="20" t="s">
        <v>30</v>
      </c>
      <c r="C27" s="12">
        <v>1011</v>
      </c>
      <c r="D27" s="20"/>
      <c r="E27" s="15"/>
      <c r="F27" s="14"/>
      <c r="G27" s="15"/>
      <c r="H27" s="21">
        <f t="shared" si="0"/>
        <v>0</v>
      </c>
      <c r="I27" s="21">
        <f t="shared" si="1"/>
        <v>0</v>
      </c>
      <c r="J27" s="20"/>
    </row>
    <row r="28" spans="1:10" x14ac:dyDescent="0.25">
      <c r="A28" s="20" t="s">
        <v>35</v>
      </c>
      <c r="B28" s="20" t="s">
        <v>30</v>
      </c>
      <c r="C28" s="12">
        <v>828</v>
      </c>
      <c r="D28" s="20"/>
      <c r="E28" s="15"/>
      <c r="F28" s="14"/>
      <c r="G28" s="15"/>
      <c r="H28" s="21">
        <f t="shared" si="0"/>
        <v>0</v>
      </c>
      <c r="I28" s="21">
        <f t="shared" si="1"/>
        <v>0</v>
      </c>
      <c r="J28" s="20"/>
    </row>
    <row r="29" spans="1:10" x14ac:dyDescent="0.25">
      <c r="A29" s="20" t="s">
        <v>36</v>
      </c>
      <c r="B29" s="20" t="s">
        <v>30</v>
      </c>
      <c r="C29" s="12">
        <v>785</v>
      </c>
      <c r="D29" s="20"/>
      <c r="E29" s="15"/>
      <c r="F29" s="14"/>
      <c r="G29" s="15"/>
      <c r="H29" s="21">
        <f t="shared" si="0"/>
        <v>0</v>
      </c>
      <c r="I29" s="21">
        <f t="shared" si="1"/>
        <v>0</v>
      </c>
      <c r="J29" s="20"/>
    </row>
    <row r="30" spans="1:10" x14ac:dyDescent="0.25">
      <c r="A30" s="20" t="s">
        <v>37</v>
      </c>
      <c r="B30" s="20" t="s">
        <v>30</v>
      </c>
      <c r="C30" s="12">
        <v>1087</v>
      </c>
      <c r="D30" s="20"/>
      <c r="E30" s="15"/>
      <c r="F30" s="14"/>
      <c r="G30" s="15"/>
      <c r="H30" s="21">
        <f t="shared" si="0"/>
        <v>0</v>
      </c>
      <c r="I30" s="21">
        <f t="shared" si="1"/>
        <v>0</v>
      </c>
      <c r="J30" s="20"/>
    </row>
    <row r="31" spans="1:10" x14ac:dyDescent="0.25">
      <c r="A31" s="20" t="s">
        <v>38</v>
      </c>
      <c r="B31" s="20" t="s">
        <v>30</v>
      </c>
      <c r="C31" s="12">
        <v>251</v>
      </c>
      <c r="D31" s="20"/>
      <c r="E31" s="15"/>
      <c r="F31" s="14"/>
      <c r="G31" s="15"/>
      <c r="H31" s="21">
        <f t="shared" si="0"/>
        <v>0</v>
      </c>
      <c r="I31" s="21">
        <f t="shared" si="1"/>
        <v>0</v>
      </c>
      <c r="J31" s="20"/>
    </row>
    <row r="32" spans="1:10" x14ac:dyDescent="0.25">
      <c r="A32" s="20" t="s">
        <v>39</v>
      </c>
      <c r="B32" s="20" t="s">
        <v>30</v>
      </c>
      <c r="C32" s="12">
        <v>552</v>
      </c>
      <c r="D32" s="20"/>
      <c r="E32" s="15"/>
      <c r="F32" s="14"/>
      <c r="G32" s="15"/>
      <c r="H32" s="21">
        <f t="shared" si="0"/>
        <v>0</v>
      </c>
      <c r="I32" s="21">
        <f t="shared" si="1"/>
        <v>0</v>
      </c>
      <c r="J32" s="20"/>
    </row>
    <row r="33" spans="1:10" x14ac:dyDescent="0.25">
      <c r="A33" s="20" t="s">
        <v>40</v>
      </c>
      <c r="B33" s="20" t="s">
        <v>41</v>
      </c>
      <c r="C33" s="12">
        <v>621</v>
      </c>
      <c r="D33" s="20"/>
      <c r="E33" s="15"/>
      <c r="F33" s="14"/>
      <c r="G33" s="15"/>
      <c r="H33" s="21">
        <f t="shared" si="0"/>
        <v>0</v>
      </c>
      <c r="I33" s="21">
        <f t="shared" si="1"/>
        <v>0</v>
      </c>
      <c r="J33" s="20"/>
    </row>
    <row r="34" spans="1:10" x14ac:dyDescent="0.25">
      <c r="A34" s="20" t="s">
        <v>42</v>
      </c>
      <c r="B34" s="20" t="s">
        <v>41</v>
      </c>
      <c r="C34" s="12">
        <v>4049</v>
      </c>
      <c r="D34" s="20"/>
      <c r="E34" s="15"/>
      <c r="F34" s="14"/>
      <c r="G34" s="15"/>
      <c r="H34" s="21">
        <f t="shared" si="0"/>
        <v>0</v>
      </c>
      <c r="I34" s="21">
        <f t="shared" si="1"/>
        <v>0</v>
      </c>
      <c r="J34" s="20"/>
    </row>
    <row r="35" spans="1:10" x14ac:dyDescent="0.25">
      <c r="A35" s="20" t="s">
        <v>43</v>
      </c>
      <c r="B35" s="20" t="s">
        <v>41</v>
      </c>
      <c r="C35" s="12">
        <v>1178</v>
      </c>
      <c r="D35" s="20"/>
      <c r="E35" s="15"/>
      <c r="F35" s="14"/>
      <c r="G35" s="15"/>
      <c r="H35" s="21">
        <f t="shared" si="0"/>
        <v>0</v>
      </c>
      <c r="I35" s="21">
        <f t="shared" si="1"/>
        <v>0</v>
      </c>
      <c r="J35" s="20"/>
    </row>
    <row r="36" spans="1:10" x14ac:dyDescent="0.25">
      <c r="A36" s="20" t="s">
        <v>44</v>
      </c>
      <c r="B36" s="20" t="s">
        <v>41</v>
      </c>
      <c r="C36" s="12">
        <v>1852</v>
      </c>
      <c r="D36" s="20"/>
      <c r="E36" s="15"/>
      <c r="F36" s="14"/>
      <c r="G36" s="15"/>
      <c r="H36" s="21">
        <f t="shared" si="0"/>
        <v>0</v>
      </c>
      <c r="I36" s="21">
        <f t="shared" si="1"/>
        <v>0</v>
      </c>
      <c r="J36" s="20"/>
    </row>
    <row r="37" spans="1:10" x14ac:dyDescent="0.25">
      <c r="A37" s="20" t="s">
        <v>45</v>
      </c>
      <c r="B37" s="20" t="s">
        <v>41</v>
      </c>
      <c r="C37" s="12">
        <v>932</v>
      </c>
      <c r="D37" s="20"/>
      <c r="E37" s="15"/>
      <c r="F37" s="14"/>
      <c r="G37" s="15"/>
      <c r="H37" s="21">
        <f t="shared" si="0"/>
        <v>0</v>
      </c>
      <c r="I37" s="21">
        <f t="shared" si="1"/>
        <v>0</v>
      </c>
      <c r="J37" s="20"/>
    </row>
    <row r="38" spans="1:10" x14ac:dyDescent="0.25">
      <c r="A38" s="20" t="s">
        <v>46</v>
      </c>
      <c r="B38" s="20" t="s">
        <v>41</v>
      </c>
      <c r="C38" s="12">
        <v>868</v>
      </c>
      <c r="D38" s="20"/>
      <c r="E38" s="15"/>
      <c r="F38" s="14"/>
      <c r="G38" s="15"/>
      <c r="H38" s="21">
        <f t="shared" si="0"/>
        <v>0</v>
      </c>
      <c r="I38" s="21">
        <f t="shared" si="1"/>
        <v>0</v>
      </c>
      <c r="J38" s="20"/>
    </row>
    <row r="39" spans="1:10" x14ac:dyDescent="0.25">
      <c r="A39" s="20" t="s">
        <v>47</v>
      </c>
      <c r="B39" s="20" t="s">
        <v>41</v>
      </c>
      <c r="C39" s="12">
        <v>832</v>
      </c>
      <c r="D39" s="20"/>
      <c r="E39" s="15"/>
      <c r="F39" s="14"/>
      <c r="G39" s="15"/>
      <c r="H39" s="21">
        <f t="shared" si="0"/>
        <v>0</v>
      </c>
      <c r="I39" s="21">
        <f t="shared" si="1"/>
        <v>0</v>
      </c>
      <c r="J39" s="20"/>
    </row>
    <row r="40" spans="1:10" x14ac:dyDescent="0.25">
      <c r="A40" s="20" t="s">
        <v>48</v>
      </c>
      <c r="B40" s="20" t="s">
        <v>41</v>
      </c>
      <c r="C40" s="12">
        <v>331</v>
      </c>
      <c r="D40" s="20"/>
      <c r="E40" s="15"/>
      <c r="F40" s="14"/>
      <c r="G40" s="15"/>
      <c r="H40" s="21">
        <f t="shared" si="0"/>
        <v>0</v>
      </c>
      <c r="I40" s="21">
        <f t="shared" si="1"/>
        <v>0</v>
      </c>
      <c r="J40" s="20"/>
    </row>
    <row r="41" spans="1:10" x14ac:dyDescent="0.25">
      <c r="A41" s="20" t="s">
        <v>49</v>
      </c>
      <c r="B41" s="20" t="s">
        <v>41</v>
      </c>
      <c r="C41" s="12">
        <v>336</v>
      </c>
      <c r="D41" s="20"/>
      <c r="E41" s="15"/>
      <c r="F41" s="14"/>
      <c r="G41" s="15"/>
      <c r="H41" s="21">
        <f t="shared" si="0"/>
        <v>0</v>
      </c>
      <c r="I41" s="21">
        <f t="shared" si="1"/>
        <v>0</v>
      </c>
      <c r="J41" s="20"/>
    </row>
    <row r="42" spans="1:10" x14ac:dyDescent="0.25">
      <c r="A42" s="20" t="s">
        <v>50</v>
      </c>
      <c r="B42" s="20" t="s">
        <v>41</v>
      </c>
      <c r="C42" s="12">
        <v>501</v>
      </c>
      <c r="D42" s="20"/>
      <c r="E42" s="15"/>
      <c r="F42" s="14"/>
      <c r="G42" s="15"/>
      <c r="H42" s="21">
        <f t="shared" si="0"/>
        <v>0</v>
      </c>
      <c r="I42" s="21">
        <f t="shared" si="1"/>
        <v>0</v>
      </c>
      <c r="J42" s="20"/>
    </row>
    <row r="43" spans="1:10" x14ac:dyDescent="0.25">
      <c r="A43" s="20" t="s">
        <v>51</v>
      </c>
      <c r="B43" s="20" t="s">
        <v>41</v>
      </c>
      <c r="C43" s="12">
        <v>507</v>
      </c>
      <c r="D43" s="20"/>
      <c r="E43" s="15"/>
      <c r="F43" s="14"/>
      <c r="G43" s="15"/>
      <c r="H43" s="21">
        <f t="shared" si="0"/>
        <v>0</v>
      </c>
      <c r="I43" s="21">
        <f t="shared" si="1"/>
        <v>0</v>
      </c>
      <c r="J43" s="20"/>
    </row>
    <row r="44" spans="1:10" x14ac:dyDescent="0.25">
      <c r="A44" s="20" t="s">
        <v>52</v>
      </c>
      <c r="B44" s="20" t="s">
        <v>41</v>
      </c>
      <c r="C44" s="12">
        <v>320</v>
      </c>
      <c r="D44" s="20"/>
      <c r="E44" s="15"/>
      <c r="F44" s="14"/>
      <c r="G44" s="15"/>
      <c r="H44" s="21">
        <f t="shared" si="0"/>
        <v>0</v>
      </c>
      <c r="I44" s="21">
        <f t="shared" si="1"/>
        <v>0</v>
      </c>
      <c r="J44" s="20"/>
    </row>
    <row r="45" spans="1:10" x14ac:dyDescent="0.25">
      <c r="A45" s="20" t="s">
        <v>53</v>
      </c>
      <c r="B45" s="20" t="s">
        <v>41</v>
      </c>
      <c r="C45" s="12">
        <v>228</v>
      </c>
      <c r="D45" s="20"/>
      <c r="E45" s="15"/>
      <c r="F45" s="14"/>
      <c r="G45" s="15"/>
      <c r="H45" s="21">
        <f t="shared" si="0"/>
        <v>0</v>
      </c>
      <c r="I45" s="21">
        <f t="shared" si="1"/>
        <v>0</v>
      </c>
      <c r="J45" s="20"/>
    </row>
    <row r="46" spans="1:10" x14ac:dyDescent="0.25">
      <c r="A46" s="20" t="s">
        <v>54</v>
      </c>
      <c r="B46" s="20" t="s">
        <v>41</v>
      </c>
      <c r="C46" s="12">
        <v>428</v>
      </c>
      <c r="D46" s="20"/>
      <c r="E46" s="15"/>
      <c r="F46" s="14"/>
      <c r="G46" s="15"/>
      <c r="H46" s="21">
        <f t="shared" si="0"/>
        <v>0</v>
      </c>
      <c r="I46" s="21">
        <f t="shared" si="1"/>
        <v>0</v>
      </c>
      <c r="J46" s="20"/>
    </row>
    <row r="47" spans="1:10" x14ac:dyDescent="0.25">
      <c r="A47" s="20" t="s">
        <v>55</v>
      </c>
      <c r="B47" s="20" t="s">
        <v>41</v>
      </c>
      <c r="C47" s="12">
        <v>567</v>
      </c>
      <c r="D47" s="20"/>
      <c r="E47" s="15"/>
      <c r="F47" s="14"/>
      <c r="G47" s="15"/>
      <c r="H47" s="21">
        <f t="shared" si="0"/>
        <v>0</v>
      </c>
      <c r="I47" s="21">
        <f t="shared" si="1"/>
        <v>0</v>
      </c>
      <c r="J47" s="20"/>
    </row>
    <row r="48" spans="1:10" x14ac:dyDescent="0.25">
      <c r="A48" s="20" t="s">
        <v>56</v>
      </c>
      <c r="B48" s="20" t="s">
        <v>41</v>
      </c>
      <c r="C48" s="12">
        <v>258</v>
      </c>
      <c r="D48" s="20"/>
      <c r="E48" s="15"/>
      <c r="F48" s="14"/>
      <c r="G48" s="15"/>
      <c r="H48" s="21">
        <f t="shared" si="0"/>
        <v>0</v>
      </c>
      <c r="I48" s="21">
        <f t="shared" si="1"/>
        <v>0</v>
      </c>
      <c r="J48" s="20"/>
    </row>
    <row r="49" spans="1:10" x14ac:dyDescent="0.25">
      <c r="A49" s="20" t="s">
        <v>57</v>
      </c>
      <c r="B49" s="20" t="s">
        <v>41</v>
      </c>
      <c r="C49" s="12">
        <v>268</v>
      </c>
      <c r="D49" s="20"/>
      <c r="E49" s="15"/>
      <c r="F49" s="14"/>
      <c r="G49" s="15"/>
      <c r="H49" s="21">
        <f t="shared" si="0"/>
        <v>0</v>
      </c>
      <c r="I49" s="21">
        <f t="shared" si="1"/>
        <v>0</v>
      </c>
      <c r="J49" s="20"/>
    </row>
    <row r="50" spans="1:10" x14ac:dyDescent="0.25">
      <c r="A50" s="20" t="s">
        <v>58</v>
      </c>
      <c r="B50" s="20" t="s">
        <v>59</v>
      </c>
      <c r="C50" s="12">
        <v>6045</v>
      </c>
      <c r="D50" s="20"/>
      <c r="E50" s="15"/>
      <c r="F50" s="14"/>
      <c r="G50" s="15"/>
      <c r="H50" s="21">
        <f t="shared" si="0"/>
        <v>0</v>
      </c>
      <c r="I50" s="21">
        <f t="shared" si="1"/>
        <v>0</v>
      </c>
      <c r="J50" s="20"/>
    </row>
    <row r="51" spans="1:10" x14ac:dyDescent="0.25">
      <c r="A51" s="20" t="s">
        <v>60</v>
      </c>
      <c r="B51" s="20" t="s">
        <v>59</v>
      </c>
      <c r="C51" s="12">
        <v>1164</v>
      </c>
      <c r="D51" s="20"/>
      <c r="E51" s="15"/>
      <c r="F51" s="14"/>
      <c r="G51" s="15"/>
      <c r="H51" s="21">
        <f t="shared" si="0"/>
        <v>0</v>
      </c>
      <c r="I51" s="21">
        <f t="shared" si="1"/>
        <v>0</v>
      </c>
      <c r="J51" s="20"/>
    </row>
    <row r="52" spans="1:10" x14ac:dyDescent="0.25">
      <c r="A52" s="20" t="s">
        <v>61</v>
      </c>
      <c r="B52" s="20" t="s">
        <v>59</v>
      </c>
      <c r="C52" s="12">
        <v>785</v>
      </c>
      <c r="D52" s="20"/>
      <c r="E52" s="15"/>
      <c r="F52" s="14"/>
      <c r="G52" s="15"/>
      <c r="H52" s="21">
        <f t="shared" si="0"/>
        <v>0</v>
      </c>
      <c r="I52" s="21">
        <f t="shared" si="1"/>
        <v>0</v>
      </c>
      <c r="J52" s="20"/>
    </row>
    <row r="53" spans="1:10" x14ac:dyDescent="0.25">
      <c r="A53" s="20" t="s">
        <v>62</v>
      </c>
      <c r="B53" s="20" t="s">
        <v>59</v>
      </c>
      <c r="C53" s="12">
        <v>969</v>
      </c>
      <c r="D53" s="20"/>
      <c r="E53" s="15"/>
      <c r="F53" s="14"/>
      <c r="G53" s="15"/>
      <c r="H53" s="21">
        <f t="shared" si="0"/>
        <v>0</v>
      </c>
      <c r="I53" s="21">
        <f t="shared" si="1"/>
        <v>0</v>
      </c>
      <c r="J53" s="20"/>
    </row>
    <row r="54" spans="1:10" x14ac:dyDescent="0.25">
      <c r="A54" s="20" t="s">
        <v>63</v>
      </c>
      <c r="B54" s="20" t="s">
        <v>59</v>
      </c>
      <c r="C54" s="12">
        <v>557</v>
      </c>
      <c r="D54" s="20"/>
      <c r="E54" s="15"/>
      <c r="F54" s="14"/>
      <c r="G54" s="15"/>
      <c r="H54" s="21">
        <f t="shared" si="0"/>
        <v>0</v>
      </c>
      <c r="I54" s="21">
        <f t="shared" si="1"/>
        <v>0</v>
      </c>
      <c r="J54" s="20"/>
    </row>
    <row r="55" spans="1:10" x14ac:dyDescent="0.25">
      <c r="A55" s="20" t="s">
        <v>64</v>
      </c>
      <c r="B55" s="20" t="s">
        <v>59</v>
      </c>
      <c r="C55" s="12">
        <v>984</v>
      </c>
      <c r="D55" s="20"/>
      <c r="E55" s="15"/>
      <c r="F55" s="14"/>
      <c r="G55" s="15"/>
      <c r="H55" s="21">
        <f t="shared" si="0"/>
        <v>0</v>
      </c>
      <c r="I55" s="21">
        <f t="shared" si="1"/>
        <v>0</v>
      </c>
      <c r="J55" s="20"/>
    </row>
    <row r="56" spans="1:10" x14ac:dyDescent="0.25">
      <c r="A56" s="20" t="s">
        <v>65</v>
      </c>
      <c r="B56" s="20" t="s">
        <v>59</v>
      </c>
      <c r="C56" s="12">
        <v>837</v>
      </c>
      <c r="D56" s="20"/>
      <c r="E56" s="15"/>
      <c r="F56" s="14"/>
      <c r="G56" s="15"/>
      <c r="H56" s="21">
        <f t="shared" si="0"/>
        <v>0</v>
      </c>
      <c r="I56" s="21">
        <f t="shared" si="1"/>
        <v>0</v>
      </c>
      <c r="J56" s="20"/>
    </row>
    <row r="57" spans="1:10" x14ac:dyDescent="0.25">
      <c r="A57" s="20" t="s">
        <v>66</v>
      </c>
      <c r="B57" s="20" t="s">
        <v>59</v>
      </c>
      <c r="C57" s="12">
        <v>449</v>
      </c>
      <c r="D57" s="20"/>
      <c r="E57" s="15"/>
      <c r="F57" s="14"/>
      <c r="G57" s="15"/>
      <c r="H57" s="21">
        <f t="shared" si="0"/>
        <v>0</v>
      </c>
      <c r="I57" s="21">
        <f t="shared" si="1"/>
        <v>0</v>
      </c>
      <c r="J57" s="20"/>
    </row>
    <row r="58" spans="1:10" x14ac:dyDescent="0.25">
      <c r="A58" s="20" t="s">
        <v>67</v>
      </c>
      <c r="B58" s="20" t="s">
        <v>59</v>
      </c>
      <c r="C58" s="12">
        <v>537</v>
      </c>
      <c r="D58" s="20"/>
      <c r="E58" s="15"/>
      <c r="F58" s="14"/>
      <c r="G58" s="15"/>
      <c r="H58" s="21">
        <f t="shared" si="0"/>
        <v>0</v>
      </c>
      <c r="I58" s="21">
        <f t="shared" si="1"/>
        <v>0</v>
      </c>
      <c r="J58" s="20"/>
    </row>
    <row r="59" spans="1:10" x14ac:dyDescent="0.25">
      <c r="A59" s="20" t="s">
        <v>68</v>
      </c>
      <c r="B59" s="20" t="s">
        <v>59</v>
      </c>
      <c r="C59" s="12">
        <v>539</v>
      </c>
      <c r="D59" s="20"/>
      <c r="E59" s="15"/>
      <c r="F59" s="14"/>
      <c r="G59" s="15"/>
      <c r="H59" s="21">
        <f t="shared" si="0"/>
        <v>0</v>
      </c>
      <c r="I59" s="21">
        <f t="shared" si="1"/>
        <v>0</v>
      </c>
      <c r="J59" s="20"/>
    </row>
    <row r="60" spans="1:10" x14ac:dyDescent="0.25">
      <c r="A60" s="20" t="s">
        <v>69</v>
      </c>
      <c r="B60" s="20" t="s">
        <v>59</v>
      </c>
      <c r="C60" s="12">
        <v>419</v>
      </c>
      <c r="D60" s="20"/>
      <c r="E60" s="15"/>
      <c r="F60" s="14"/>
      <c r="G60" s="15"/>
      <c r="H60" s="21">
        <f t="shared" si="0"/>
        <v>0</v>
      </c>
      <c r="I60" s="21">
        <f t="shared" si="1"/>
        <v>0</v>
      </c>
      <c r="J60" s="20"/>
    </row>
    <row r="61" spans="1:10" x14ac:dyDescent="0.25">
      <c r="A61" s="20" t="s">
        <v>70</v>
      </c>
      <c r="B61" s="20" t="s">
        <v>59</v>
      </c>
      <c r="C61" s="12">
        <v>350</v>
      </c>
      <c r="D61" s="20"/>
      <c r="E61" s="15"/>
      <c r="F61" s="14"/>
      <c r="G61" s="15"/>
      <c r="H61" s="21">
        <f t="shared" si="0"/>
        <v>0</v>
      </c>
      <c r="I61" s="21">
        <f t="shared" si="1"/>
        <v>0</v>
      </c>
      <c r="J61" s="20"/>
    </row>
    <row r="62" spans="1:10" x14ac:dyDescent="0.25">
      <c r="A62" s="20" t="s">
        <v>71</v>
      </c>
      <c r="B62" s="20" t="s">
        <v>59</v>
      </c>
      <c r="C62" s="12">
        <v>236</v>
      </c>
      <c r="D62" s="20"/>
      <c r="E62" s="15"/>
      <c r="F62" s="14"/>
      <c r="G62" s="15"/>
      <c r="H62" s="21">
        <f t="shared" si="0"/>
        <v>0</v>
      </c>
      <c r="I62" s="21">
        <f t="shared" si="1"/>
        <v>0</v>
      </c>
      <c r="J62" s="20"/>
    </row>
    <row r="63" spans="1:10" x14ac:dyDescent="0.25">
      <c r="A63" s="20" t="s">
        <v>72</v>
      </c>
      <c r="B63" s="20" t="s">
        <v>59</v>
      </c>
      <c r="C63" s="12">
        <v>245</v>
      </c>
      <c r="D63" s="20"/>
      <c r="E63" s="15"/>
      <c r="F63" s="14"/>
      <c r="G63" s="15"/>
      <c r="H63" s="21">
        <f t="shared" si="0"/>
        <v>0</v>
      </c>
      <c r="I63" s="21">
        <f t="shared" si="1"/>
        <v>0</v>
      </c>
      <c r="J63" s="20"/>
    </row>
    <row r="64" spans="1:10" x14ac:dyDescent="0.25">
      <c r="A64" s="20" t="s">
        <v>73</v>
      </c>
      <c r="B64" s="20" t="s">
        <v>59</v>
      </c>
      <c r="C64" s="12">
        <v>212</v>
      </c>
      <c r="D64" s="20"/>
      <c r="E64" s="15"/>
      <c r="F64" s="14"/>
      <c r="G64" s="15"/>
      <c r="H64" s="21">
        <f t="shared" si="0"/>
        <v>0</v>
      </c>
      <c r="I64" s="21">
        <f t="shared" si="1"/>
        <v>0</v>
      </c>
      <c r="J64" s="20"/>
    </row>
    <row r="65" spans="1:10" x14ac:dyDescent="0.25">
      <c r="A65" s="20" t="s">
        <v>74</v>
      </c>
      <c r="B65" s="20" t="s">
        <v>59</v>
      </c>
      <c r="C65" s="12">
        <v>383</v>
      </c>
      <c r="D65" s="20"/>
      <c r="E65" s="15"/>
      <c r="F65" s="14"/>
      <c r="G65" s="15"/>
      <c r="H65" s="21">
        <f t="shared" si="0"/>
        <v>0</v>
      </c>
      <c r="I65" s="21">
        <f t="shared" si="1"/>
        <v>0</v>
      </c>
      <c r="J65" s="20"/>
    </row>
    <row r="66" spans="1:10" x14ac:dyDescent="0.25">
      <c r="A66" s="20" t="s">
        <v>75</v>
      </c>
      <c r="B66" s="20" t="s">
        <v>59</v>
      </c>
      <c r="C66" s="12">
        <v>288</v>
      </c>
      <c r="D66" s="20"/>
      <c r="E66" s="15"/>
      <c r="F66" s="14"/>
      <c r="G66" s="15"/>
      <c r="H66" s="21">
        <f t="shared" ref="H66:H124" si="2">+C66*E66</f>
        <v>0</v>
      </c>
      <c r="I66" s="21">
        <f t="shared" si="1"/>
        <v>0</v>
      </c>
      <c r="J66" s="20"/>
    </row>
    <row r="67" spans="1:10" x14ac:dyDescent="0.25">
      <c r="A67" s="20" t="s">
        <v>76</v>
      </c>
      <c r="B67" s="20" t="s">
        <v>59</v>
      </c>
      <c r="C67" s="12">
        <v>590</v>
      </c>
      <c r="D67" s="20"/>
      <c r="E67" s="15"/>
      <c r="F67" s="14"/>
      <c r="G67" s="15"/>
      <c r="H67" s="21">
        <f t="shared" si="2"/>
        <v>0</v>
      </c>
      <c r="I67" s="21">
        <f t="shared" ref="I67:I124" si="3">+G67+H67</f>
        <v>0</v>
      </c>
      <c r="J67" s="20"/>
    </row>
    <row r="68" spans="1:10" x14ac:dyDescent="0.25">
      <c r="A68" s="20" t="s">
        <v>77</v>
      </c>
      <c r="B68" s="20" t="s">
        <v>78</v>
      </c>
      <c r="C68" s="12">
        <v>8279</v>
      </c>
      <c r="D68" s="20"/>
      <c r="E68" s="15"/>
      <c r="F68" s="14"/>
      <c r="G68" s="15"/>
      <c r="H68" s="21">
        <f t="shared" si="2"/>
        <v>0</v>
      </c>
      <c r="I68" s="21">
        <f t="shared" si="3"/>
        <v>0</v>
      </c>
      <c r="J68" s="20"/>
    </row>
    <row r="69" spans="1:10" x14ac:dyDescent="0.25">
      <c r="A69" s="20" t="s">
        <v>79</v>
      </c>
      <c r="B69" s="20" t="s">
        <v>78</v>
      </c>
      <c r="C69" s="12">
        <v>1099</v>
      </c>
      <c r="D69" s="20"/>
      <c r="E69" s="15"/>
      <c r="F69" s="14"/>
      <c r="G69" s="15"/>
      <c r="H69" s="21">
        <f t="shared" si="2"/>
        <v>0</v>
      </c>
      <c r="I69" s="21">
        <f t="shared" si="3"/>
        <v>0</v>
      </c>
      <c r="J69" s="20"/>
    </row>
    <row r="70" spans="1:10" x14ac:dyDescent="0.25">
      <c r="A70" s="20" t="s">
        <v>80</v>
      </c>
      <c r="B70" s="20" t="s">
        <v>78</v>
      </c>
      <c r="C70" s="12">
        <v>1761</v>
      </c>
      <c r="D70" s="20"/>
      <c r="E70" s="15"/>
      <c r="F70" s="14"/>
      <c r="G70" s="15"/>
      <c r="H70" s="21">
        <f t="shared" si="2"/>
        <v>0</v>
      </c>
      <c r="I70" s="21">
        <f t="shared" si="3"/>
        <v>0</v>
      </c>
      <c r="J70" s="20"/>
    </row>
    <row r="71" spans="1:10" x14ac:dyDescent="0.25">
      <c r="A71" s="20" t="s">
        <v>81</v>
      </c>
      <c r="B71" s="20" t="s">
        <v>78</v>
      </c>
      <c r="C71" s="12">
        <v>854</v>
      </c>
      <c r="D71" s="20"/>
      <c r="E71" s="15"/>
      <c r="F71" s="14"/>
      <c r="G71" s="15"/>
      <c r="H71" s="21">
        <f t="shared" si="2"/>
        <v>0</v>
      </c>
      <c r="I71" s="21">
        <f t="shared" si="3"/>
        <v>0</v>
      </c>
      <c r="J71" s="20"/>
    </row>
    <row r="72" spans="1:10" x14ac:dyDescent="0.25">
      <c r="A72" s="20" t="s">
        <v>82</v>
      </c>
      <c r="B72" s="20" t="s">
        <v>78</v>
      </c>
      <c r="C72" s="12">
        <v>2337</v>
      </c>
      <c r="D72" s="20"/>
      <c r="E72" s="15"/>
      <c r="F72" s="14"/>
      <c r="G72" s="15"/>
      <c r="H72" s="21">
        <f t="shared" si="2"/>
        <v>0</v>
      </c>
      <c r="I72" s="21">
        <f t="shared" si="3"/>
        <v>0</v>
      </c>
      <c r="J72" s="20"/>
    </row>
    <row r="73" spans="1:10" x14ac:dyDescent="0.25">
      <c r="A73" s="20" t="s">
        <v>83</v>
      </c>
      <c r="B73" s="20" t="s">
        <v>78</v>
      </c>
      <c r="C73" s="12">
        <v>644</v>
      </c>
      <c r="D73" s="20"/>
      <c r="E73" s="15"/>
      <c r="F73" s="14"/>
      <c r="G73" s="15"/>
      <c r="H73" s="21">
        <f t="shared" si="2"/>
        <v>0</v>
      </c>
      <c r="I73" s="21">
        <f t="shared" si="3"/>
        <v>0</v>
      </c>
      <c r="J73" s="20"/>
    </row>
    <row r="74" spans="1:10" x14ac:dyDescent="0.25">
      <c r="A74" s="20" t="s">
        <v>84</v>
      </c>
      <c r="B74" s="20" t="s">
        <v>78</v>
      </c>
      <c r="C74" s="12">
        <v>1820</v>
      </c>
      <c r="D74" s="20"/>
      <c r="E74" s="15"/>
      <c r="F74" s="14"/>
      <c r="G74" s="15"/>
      <c r="H74" s="21">
        <f t="shared" si="2"/>
        <v>0</v>
      </c>
      <c r="I74" s="21">
        <f t="shared" si="3"/>
        <v>0</v>
      </c>
      <c r="J74" s="20"/>
    </row>
    <row r="75" spans="1:10" x14ac:dyDescent="0.25">
      <c r="A75" s="20" t="s">
        <v>85</v>
      </c>
      <c r="B75" s="20" t="s">
        <v>78</v>
      </c>
      <c r="C75" s="12">
        <v>1571</v>
      </c>
      <c r="D75" s="20"/>
      <c r="E75" s="15"/>
      <c r="F75" s="14"/>
      <c r="G75" s="15"/>
      <c r="H75" s="21">
        <f t="shared" si="2"/>
        <v>0</v>
      </c>
      <c r="I75" s="21">
        <f t="shared" si="3"/>
        <v>0</v>
      </c>
      <c r="J75" s="20"/>
    </row>
    <row r="76" spans="1:10" x14ac:dyDescent="0.25">
      <c r="A76" s="20" t="s">
        <v>86</v>
      </c>
      <c r="B76" s="20" t="s">
        <v>78</v>
      </c>
      <c r="C76" s="12">
        <v>598</v>
      </c>
      <c r="D76" s="20"/>
      <c r="E76" s="15"/>
      <c r="F76" s="14"/>
      <c r="G76" s="15"/>
      <c r="H76" s="21">
        <f t="shared" si="2"/>
        <v>0</v>
      </c>
      <c r="I76" s="21">
        <f t="shared" si="3"/>
        <v>0</v>
      </c>
      <c r="J76" s="20"/>
    </row>
    <row r="77" spans="1:10" x14ac:dyDescent="0.25">
      <c r="A77" s="20" t="s">
        <v>87</v>
      </c>
      <c r="B77" s="20" t="s">
        <v>78</v>
      </c>
      <c r="C77" s="12">
        <v>317</v>
      </c>
      <c r="D77" s="20"/>
      <c r="E77" s="15"/>
      <c r="F77" s="14"/>
      <c r="G77" s="15"/>
      <c r="H77" s="21">
        <f t="shared" si="2"/>
        <v>0</v>
      </c>
      <c r="I77" s="21">
        <f t="shared" si="3"/>
        <v>0</v>
      </c>
      <c r="J77" s="20"/>
    </row>
    <row r="78" spans="1:10" x14ac:dyDescent="0.25">
      <c r="A78" s="20" t="s">
        <v>88</v>
      </c>
      <c r="B78" s="20" t="s">
        <v>78</v>
      </c>
      <c r="C78" s="12">
        <v>900</v>
      </c>
      <c r="D78" s="20"/>
      <c r="E78" s="15"/>
      <c r="F78" s="14"/>
      <c r="G78" s="15"/>
      <c r="H78" s="21">
        <f t="shared" si="2"/>
        <v>0</v>
      </c>
      <c r="I78" s="21">
        <f t="shared" si="3"/>
        <v>0</v>
      </c>
      <c r="J78" s="20"/>
    </row>
    <row r="79" spans="1:10" x14ac:dyDescent="0.25">
      <c r="A79" s="20" t="s">
        <v>89</v>
      </c>
      <c r="B79" s="20" t="s">
        <v>78</v>
      </c>
      <c r="C79" s="12">
        <v>870</v>
      </c>
      <c r="D79" s="20"/>
      <c r="E79" s="15"/>
      <c r="F79" s="14"/>
      <c r="G79" s="15"/>
      <c r="H79" s="21">
        <f t="shared" si="2"/>
        <v>0</v>
      </c>
      <c r="I79" s="21">
        <f t="shared" si="3"/>
        <v>0</v>
      </c>
      <c r="J79" s="20"/>
    </row>
    <row r="80" spans="1:10" x14ac:dyDescent="0.25">
      <c r="A80" s="20" t="s">
        <v>90</v>
      </c>
      <c r="B80" s="20" t="s">
        <v>78</v>
      </c>
      <c r="C80" s="12">
        <v>622</v>
      </c>
      <c r="D80" s="20"/>
      <c r="E80" s="15"/>
      <c r="F80" s="14"/>
      <c r="G80" s="15"/>
      <c r="H80" s="21">
        <f t="shared" si="2"/>
        <v>0</v>
      </c>
      <c r="I80" s="21">
        <f t="shared" si="3"/>
        <v>0</v>
      </c>
      <c r="J80" s="20"/>
    </row>
    <row r="81" spans="1:10" x14ac:dyDescent="0.25">
      <c r="A81" s="20" t="s">
        <v>91</v>
      </c>
      <c r="B81" s="20" t="s">
        <v>78</v>
      </c>
      <c r="C81" s="12">
        <v>1048</v>
      </c>
      <c r="D81" s="20"/>
      <c r="E81" s="15"/>
      <c r="F81" s="14"/>
      <c r="G81" s="15"/>
      <c r="H81" s="21">
        <f t="shared" si="2"/>
        <v>0</v>
      </c>
      <c r="I81" s="21">
        <f t="shared" si="3"/>
        <v>0</v>
      </c>
      <c r="J81" s="20"/>
    </row>
    <row r="82" spans="1:10" x14ac:dyDescent="0.25">
      <c r="A82" s="20" t="s">
        <v>92</v>
      </c>
      <c r="B82" s="20" t="s">
        <v>78</v>
      </c>
      <c r="C82" s="12">
        <v>880</v>
      </c>
      <c r="D82" s="20"/>
      <c r="E82" s="15"/>
      <c r="F82" s="14"/>
      <c r="G82" s="15"/>
      <c r="H82" s="21">
        <f t="shared" si="2"/>
        <v>0</v>
      </c>
      <c r="I82" s="21">
        <f t="shared" si="3"/>
        <v>0</v>
      </c>
      <c r="J82" s="20"/>
    </row>
    <row r="83" spans="1:10" x14ac:dyDescent="0.25">
      <c r="A83" s="20" t="s">
        <v>93</v>
      </c>
      <c r="B83" s="20" t="s">
        <v>78</v>
      </c>
      <c r="C83" s="12">
        <v>796</v>
      </c>
      <c r="D83" s="20"/>
      <c r="E83" s="15"/>
      <c r="F83" s="14"/>
      <c r="G83" s="15"/>
      <c r="H83" s="21">
        <f t="shared" si="2"/>
        <v>0</v>
      </c>
      <c r="I83" s="21">
        <f t="shared" si="3"/>
        <v>0</v>
      </c>
      <c r="J83" s="20"/>
    </row>
    <row r="84" spans="1:10" x14ac:dyDescent="0.25">
      <c r="A84" s="20" t="s">
        <v>94</v>
      </c>
      <c r="B84" s="20" t="s">
        <v>78</v>
      </c>
      <c r="C84" s="12">
        <v>344</v>
      </c>
      <c r="D84" s="20"/>
      <c r="E84" s="15"/>
      <c r="F84" s="14"/>
      <c r="G84" s="15"/>
      <c r="H84" s="21">
        <f t="shared" si="2"/>
        <v>0</v>
      </c>
      <c r="I84" s="21">
        <f t="shared" si="3"/>
        <v>0</v>
      </c>
      <c r="J84" s="20"/>
    </row>
    <row r="85" spans="1:10" x14ac:dyDescent="0.25">
      <c r="A85" s="20" t="s">
        <v>95</v>
      </c>
      <c r="B85" s="20" t="s">
        <v>78</v>
      </c>
      <c r="C85" s="12">
        <v>494</v>
      </c>
      <c r="D85" s="20"/>
      <c r="E85" s="15"/>
      <c r="F85" s="14"/>
      <c r="G85" s="15"/>
      <c r="H85" s="21">
        <f t="shared" si="2"/>
        <v>0</v>
      </c>
      <c r="I85" s="21">
        <f t="shared" si="3"/>
        <v>0</v>
      </c>
      <c r="J85" s="20"/>
    </row>
    <row r="86" spans="1:10" x14ac:dyDescent="0.25">
      <c r="A86" s="20" t="s">
        <v>96</v>
      </c>
      <c r="B86" s="20" t="s">
        <v>78</v>
      </c>
      <c r="C86" s="12">
        <v>333</v>
      </c>
      <c r="D86" s="20"/>
      <c r="E86" s="15"/>
      <c r="F86" s="14"/>
      <c r="G86" s="15"/>
      <c r="H86" s="21">
        <f t="shared" si="2"/>
        <v>0</v>
      </c>
      <c r="I86" s="21">
        <f t="shared" si="3"/>
        <v>0</v>
      </c>
      <c r="J86" s="20"/>
    </row>
    <row r="87" spans="1:10" x14ac:dyDescent="0.25">
      <c r="A87" s="20" t="s">
        <v>97</v>
      </c>
      <c r="B87" s="20" t="s">
        <v>78</v>
      </c>
      <c r="C87" s="12">
        <v>621</v>
      </c>
      <c r="D87" s="20"/>
      <c r="E87" s="15"/>
      <c r="F87" s="14"/>
      <c r="G87" s="15"/>
      <c r="H87" s="21">
        <f t="shared" si="2"/>
        <v>0</v>
      </c>
      <c r="I87" s="21">
        <f t="shared" si="3"/>
        <v>0</v>
      </c>
      <c r="J87" s="20"/>
    </row>
    <row r="88" spans="1:10" x14ac:dyDescent="0.25">
      <c r="A88" s="20" t="s">
        <v>98</v>
      </c>
      <c r="B88" s="20" t="s">
        <v>78</v>
      </c>
      <c r="C88" s="12">
        <v>693</v>
      </c>
      <c r="D88" s="20"/>
      <c r="E88" s="15"/>
      <c r="F88" s="14"/>
      <c r="G88" s="15"/>
      <c r="H88" s="21">
        <f t="shared" si="2"/>
        <v>0</v>
      </c>
      <c r="I88" s="21">
        <f t="shared" si="3"/>
        <v>0</v>
      </c>
      <c r="J88" s="20"/>
    </row>
    <row r="89" spans="1:10" x14ac:dyDescent="0.25">
      <c r="A89" s="20" t="s">
        <v>99</v>
      </c>
      <c r="B89" s="20" t="s">
        <v>78</v>
      </c>
      <c r="C89" s="12">
        <v>357</v>
      </c>
      <c r="D89" s="20"/>
      <c r="E89" s="15"/>
      <c r="F89" s="14"/>
      <c r="G89" s="15"/>
      <c r="H89" s="21">
        <f t="shared" si="2"/>
        <v>0</v>
      </c>
      <c r="I89" s="21">
        <f t="shared" si="3"/>
        <v>0</v>
      </c>
      <c r="J89" s="20"/>
    </row>
    <row r="90" spans="1:10" x14ac:dyDescent="0.25">
      <c r="A90" s="20" t="s">
        <v>100</v>
      </c>
      <c r="B90" s="20" t="s">
        <v>78</v>
      </c>
      <c r="C90" s="12">
        <v>380</v>
      </c>
      <c r="D90" s="20"/>
      <c r="E90" s="15"/>
      <c r="F90" s="14"/>
      <c r="G90" s="15"/>
      <c r="H90" s="21">
        <f t="shared" si="2"/>
        <v>0</v>
      </c>
      <c r="I90" s="21">
        <f t="shared" si="3"/>
        <v>0</v>
      </c>
      <c r="J90" s="20"/>
    </row>
    <row r="91" spans="1:10" x14ac:dyDescent="0.25">
      <c r="A91" s="20" t="s">
        <v>101</v>
      </c>
      <c r="B91" s="20" t="s">
        <v>102</v>
      </c>
      <c r="C91" s="12">
        <v>1326</v>
      </c>
      <c r="D91" s="20"/>
      <c r="E91" s="15"/>
      <c r="F91" s="14"/>
      <c r="G91" s="15"/>
      <c r="H91" s="21">
        <f t="shared" si="2"/>
        <v>0</v>
      </c>
      <c r="I91" s="21">
        <f t="shared" si="3"/>
        <v>0</v>
      </c>
      <c r="J91" s="20"/>
    </row>
    <row r="92" spans="1:10" x14ac:dyDescent="0.25">
      <c r="A92" s="20" t="s">
        <v>103</v>
      </c>
      <c r="B92" s="20" t="s">
        <v>102</v>
      </c>
      <c r="C92" s="12">
        <v>1875</v>
      </c>
      <c r="D92" s="20"/>
      <c r="E92" s="15"/>
      <c r="F92" s="14"/>
      <c r="G92" s="15"/>
      <c r="H92" s="21">
        <f t="shared" si="2"/>
        <v>0</v>
      </c>
      <c r="I92" s="21">
        <f t="shared" si="3"/>
        <v>0</v>
      </c>
      <c r="J92" s="20"/>
    </row>
    <row r="93" spans="1:10" x14ac:dyDescent="0.25">
      <c r="A93" s="20" t="s">
        <v>104</v>
      </c>
      <c r="B93" s="20" t="s">
        <v>102</v>
      </c>
      <c r="C93" s="12">
        <v>975</v>
      </c>
      <c r="D93" s="20"/>
      <c r="E93" s="15"/>
      <c r="F93" s="14"/>
      <c r="G93" s="15"/>
      <c r="H93" s="21">
        <f t="shared" si="2"/>
        <v>0</v>
      </c>
      <c r="I93" s="21">
        <f t="shared" si="3"/>
        <v>0</v>
      </c>
      <c r="J93" s="20"/>
    </row>
    <row r="94" spans="1:10" x14ac:dyDescent="0.25">
      <c r="A94" s="20" t="s">
        <v>105</v>
      </c>
      <c r="B94" s="20" t="s">
        <v>102</v>
      </c>
      <c r="C94" s="12">
        <v>765</v>
      </c>
      <c r="D94" s="20"/>
      <c r="E94" s="15"/>
      <c r="F94" s="14"/>
      <c r="G94" s="15"/>
      <c r="H94" s="21">
        <f t="shared" si="2"/>
        <v>0</v>
      </c>
      <c r="I94" s="21">
        <f t="shared" si="3"/>
        <v>0</v>
      </c>
      <c r="J94" s="20"/>
    </row>
    <row r="95" spans="1:10" x14ac:dyDescent="0.25">
      <c r="A95" s="20" t="s">
        <v>106</v>
      </c>
      <c r="B95" s="20" t="s">
        <v>102</v>
      </c>
      <c r="C95" s="12">
        <v>1116</v>
      </c>
      <c r="D95" s="20"/>
      <c r="E95" s="15"/>
      <c r="F95" s="14"/>
      <c r="G95" s="15"/>
      <c r="H95" s="21">
        <f t="shared" si="2"/>
        <v>0</v>
      </c>
      <c r="I95" s="21">
        <f t="shared" si="3"/>
        <v>0</v>
      </c>
      <c r="J95" s="20"/>
    </row>
    <row r="96" spans="1:10" x14ac:dyDescent="0.25">
      <c r="A96" s="20" t="s">
        <v>107</v>
      </c>
      <c r="B96" s="20" t="s">
        <v>102</v>
      </c>
      <c r="C96" s="12">
        <v>557</v>
      </c>
      <c r="D96" s="20"/>
      <c r="E96" s="15"/>
      <c r="F96" s="14"/>
      <c r="G96" s="15"/>
      <c r="H96" s="21">
        <f t="shared" si="2"/>
        <v>0</v>
      </c>
      <c r="I96" s="21">
        <f t="shared" si="3"/>
        <v>0</v>
      </c>
      <c r="J96" s="20"/>
    </row>
    <row r="97" spans="1:10" x14ac:dyDescent="0.25">
      <c r="A97" s="20" t="s">
        <v>108</v>
      </c>
      <c r="B97" s="20" t="s">
        <v>102</v>
      </c>
      <c r="C97" s="12">
        <v>763</v>
      </c>
      <c r="D97" s="20"/>
      <c r="E97" s="15"/>
      <c r="F97" s="14"/>
      <c r="G97" s="15"/>
      <c r="H97" s="21">
        <f t="shared" si="2"/>
        <v>0</v>
      </c>
      <c r="I97" s="21">
        <f t="shared" si="3"/>
        <v>0</v>
      </c>
      <c r="J97" s="20"/>
    </row>
    <row r="98" spans="1:10" x14ac:dyDescent="0.25">
      <c r="A98" s="20" t="s">
        <v>109</v>
      </c>
      <c r="B98" s="20" t="s">
        <v>102</v>
      </c>
      <c r="C98" s="12">
        <v>534</v>
      </c>
      <c r="D98" s="20"/>
      <c r="E98" s="15"/>
      <c r="F98" s="14"/>
      <c r="G98" s="15"/>
      <c r="H98" s="21">
        <f t="shared" si="2"/>
        <v>0</v>
      </c>
      <c r="I98" s="21">
        <f t="shared" si="3"/>
        <v>0</v>
      </c>
      <c r="J98" s="20"/>
    </row>
    <row r="99" spans="1:10" x14ac:dyDescent="0.25">
      <c r="A99" s="20" t="s">
        <v>110</v>
      </c>
      <c r="B99" s="20" t="s">
        <v>102</v>
      </c>
      <c r="C99" s="12">
        <v>851</v>
      </c>
      <c r="D99" s="20"/>
      <c r="E99" s="15"/>
      <c r="F99" s="14"/>
      <c r="G99" s="15"/>
      <c r="H99" s="21">
        <f t="shared" si="2"/>
        <v>0</v>
      </c>
      <c r="I99" s="21">
        <f t="shared" si="3"/>
        <v>0</v>
      </c>
      <c r="J99" s="20"/>
    </row>
    <row r="100" spans="1:10" x14ac:dyDescent="0.25">
      <c r="A100" s="20" t="s">
        <v>111</v>
      </c>
      <c r="B100" s="20" t="s">
        <v>102</v>
      </c>
      <c r="C100" s="12">
        <v>1038</v>
      </c>
      <c r="D100" s="20"/>
      <c r="E100" s="15"/>
      <c r="F100" s="14"/>
      <c r="G100" s="15"/>
      <c r="H100" s="21">
        <f t="shared" si="2"/>
        <v>0</v>
      </c>
      <c r="I100" s="21">
        <f t="shared" si="3"/>
        <v>0</v>
      </c>
      <c r="J100" s="20"/>
    </row>
    <row r="101" spans="1:10" x14ac:dyDescent="0.25">
      <c r="A101" s="20" t="s">
        <v>112</v>
      </c>
      <c r="B101" s="20" t="s">
        <v>102</v>
      </c>
      <c r="C101" s="12">
        <v>618</v>
      </c>
      <c r="D101" s="20"/>
      <c r="E101" s="15"/>
      <c r="F101" s="14"/>
      <c r="G101" s="15"/>
      <c r="H101" s="21">
        <f t="shared" si="2"/>
        <v>0</v>
      </c>
      <c r="I101" s="21">
        <f t="shared" si="3"/>
        <v>0</v>
      </c>
      <c r="J101" s="20"/>
    </row>
    <row r="102" spans="1:10" x14ac:dyDescent="0.25">
      <c r="A102" s="20" t="s">
        <v>113</v>
      </c>
      <c r="B102" s="20" t="s">
        <v>102</v>
      </c>
      <c r="C102" s="12">
        <v>402</v>
      </c>
      <c r="D102" s="20"/>
      <c r="E102" s="15"/>
      <c r="F102" s="14"/>
      <c r="G102" s="15"/>
      <c r="H102" s="21">
        <f t="shared" si="2"/>
        <v>0</v>
      </c>
      <c r="I102" s="21">
        <f t="shared" si="3"/>
        <v>0</v>
      </c>
      <c r="J102" s="20"/>
    </row>
    <row r="103" spans="1:10" x14ac:dyDescent="0.25">
      <c r="A103" s="20" t="s">
        <v>114</v>
      </c>
      <c r="B103" s="20" t="s">
        <v>102</v>
      </c>
      <c r="C103" s="12">
        <v>1192</v>
      </c>
      <c r="D103" s="20"/>
      <c r="E103" s="15"/>
      <c r="F103" s="14"/>
      <c r="G103" s="15"/>
      <c r="H103" s="21">
        <f t="shared" si="2"/>
        <v>0</v>
      </c>
      <c r="I103" s="21">
        <f t="shared" si="3"/>
        <v>0</v>
      </c>
      <c r="J103" s="20"/>
    </row>
    <row r="104" spans="1:10" x14ac:dyDescent="0.25">
      <c r="A104" s="20" t="s">
        <v>115</v>
      </c>
      <c r="B104" s="20" t="s">
        <v>102</v>
      </c>
      <c r="C104" s="12">
        <v>455</v>
      </c>
      <c r="D104" s="20"/>
      <c r="E104" s="15"/>
      <c r="F104" s="14"/>
      <c r="G104" s="15"/>
      <c r="H104" s="21">
        <f t="shared" si="2"/>
        <v>0</v>
      </c>
      <c r="I104" s="21">
        <f t="shared" si="3"/>
        <v>0</v>
      </c>
      <c r="J104" s="20"/>
    </row>
    <row r="105" spans="1:10" x14ac:dyDescent="0.25">
      <c r="A105" s="20" t="s">
        <v>116</v>
      </c>
      <c r="B105" s="20" t="s">
        <v>102</v>
      </c>
      <c r="C105" s="12">
        <v>674</v>
      </c>
      <c r="D105" s="20"/>
      <c r="E105" s="15"/>
      <c r="F105" s="14"/>
      <c r="G105" s="15"/>
      <c r="H105" s="21">
        <f t="shared" si="2"/>
        <v>0</v>
      </c>
      <c r="I105" s="21">
        <f t="shared" si="3"/>
        <v>0</v>
      </c>
      <c r="J105" s="20"/>
    </row>
    <row r="106" spans="1:10" x14ac:dyDescent="0.25">
      <c r="A106" s="20" t="s">
        <v>117</v>
      </c>
      <c r="B106" s="20" t="s">
        <v>102</v>
      </c>
      <c r="C106" s="12">
        <v>490</v>
      </c>
      <c r="D106" s="20"/>
      <c r="E106" s="15"/>
      <c r="F106" s="14"/>
      <c r="G106" s="15"/>
      <c r="H106" s="21">
        <f t="shared" si="2"/>
        <v>0</v>
      </c>
      <c r="I106" s="21">
        <f t="shared" si="3"/>
        <v>0</v>
      </c>
      <c r="J106" s="20"/>
    </row>
    <row r="107" spans="1:10" x14ac:dyDescent="0.25">
      <c r="A107" s="20" t="s">
        <v>118</v>
      </c>
      <c r="B107" s="20" t="s">
        <v>102</v>
      </c>
      <c r="C107" s="12">
        <v>360</v>
      </c>
      <c r="D107" s="20"/>
      <c r="E107" s="15"/>
      <c r="F107" s="14"/>
      <c r="G107" s="15"/>
      <c r="H107" s="21">
        <f t="shared" si="2"/>
        <v>0</v>
      </c>
      <c r="I107" s="21">
        <f t="shared" si="3"/>
        <v>0</v>
      </c>
      <c r="J107" s="20"/>
    </row>
    <row r="108" spans="1:10" x14ac:dyDescent="0.25">
      <c r="A108" s="20" t="s">
        <v>119</v>
      </c>
      <c r="B108" s="20" t="s">
        <v>102</v>
      </c>
      <c r="C108" s="12">
        <v>308</v>
      </c>
      <c r="D108" s="20"/>
      <c r="E108" s="15"/>
      <c r="F108" s="14"/>
      <c r="G108" s="15"/>
      <c r="H108" s="21">
        <f t="shared" si="2"/>
        <v>0</v>
      </c>
      <c r="I108" s="21">
        <f t="shared" si="3"/>
        <v>0</v>
      </c>
      <c r="J108" s="20"/>
    </row>
    <row r="109" spans="1:10" x14ac:dyDescent="0.25">
      <c r="A109" s="20" t="s">
        <v>120</v>
      </c>
      <c r="B109" s="20" t="s">
        <v>102</v>
      </c>
      <c r="C109" s="12">
        <v>396</v>
      </c>
      <c r="D109" s="20"/>
      <c r="E109" s="15"/>
      <c r="F109" s="14"/>
      <c r="G109" s="15"/>
      <c r="H109" s="21">
        <f t="shared" si="2"/>
        <v>0</v>
      </c>
      <c r="I109" s="21">
        <f t="shared" si="3"/>
        <v>0</v>
      </c>
      <c r="J109" s="20"/>
    </row>
    <row r="110" spans="1:10" x14ac:dyDescent="0.25">
      <c r="A110" s="20" t="s">
        <v>121</v>
      </c>
      <c r="B110" s="20" t="s">
        <v>102</v>
      </c>
      <c r="C110" s="12">
        <v>330</v>
      </c>
      <c r="D110" s="20"/>
      <c r="E110" s="15"/>
      <c r="F110" s="14"/>
      <c r="G110" s="15"/>
      <c r="H110" s="21">
        <f t="shared" si="2"/>
        <v>0</v>
      </c>
      <c r="I110" s="21">
        <f t="shared" si="3"/>
        <v>0</v>
      </c>
      <c r="J110" s="20"/>
    </row>
    <row r="111" spans="1:10" x14ac:dyDescent="0.25">
      <c r="A111" s="20" t="s">
        <v>122</v>
      </c>
      <c r="B111" s="20" t="s">
        <v>102</v>
      </c>
      <c r="C111" s="12">
        <v>167</v>
      </c>
      <c r="D111" s="20"/>
      <c r="E111" s="15"/>
      <c r="F111" s="14"/>
      <c r="G111" s="15"/>
      <c r="H111" s="21">
        <f t="shared" si="2"/>
        <v>0</v>
      </c>
      <c r="I111" s="21">
        <f t="shared" si="3"/>
        <v>0</v>
      </c>
      <c r="J111" s="20"/>
    </row>
    <row r="112" spans="1:10" x14ac:dyDescent="0.25">
      <c r="A112" s="20" t="s">
        <v>123</v>
      </c>
      <c r="B112" s="20" t="s">
        <v>102</v>
      </c>
      <c r="C112" s="12">
        <v>66</v>
      </c>
      <c r="D112" s="20"/>
      <c r="E112" s="15"/>
      <c r="F112" s="14"/>
      <c r="G112" s="15"/>
      <c r="H112" s="21">
        <f t="shared" si="2"/>
        <v>0</v>
      </c>
      <c r="I112" s="21">
        <f t="shared" si="3"/>
        <v>0</v>
      </c>
      <c r="J112" s="20"/>
    </row>
    <row r="113" spans="1:10" x14ac:dyDescent="0.25">
      <c r="A113" s="20" t="s">
        <v>124</v>
      </c>
      <c r="B113" s="20" t="s">
        <v>102</v>
      </c>
      <c r="C113" s="12">
        <v>86</v>
      </c>
      <c r="D113" s="20"/>
      <c r="E113" s="15"/>
      <c r="F113" s="14"/>
      <c r="G113" s="15"/>
      <c r="H113" s="21">
        <f t="shared" si="2"/>
        <v>0</v>
      </c>
      <c r="I113" s="21">
        <f t="shared" si="3"/>
        <v>0</v>
      </c>
      <c r="J113" s="20"/>
    </row>
    <row r="114" spans="1:10" x14ac:dyDescent="0.25">
      <c r="A114" s="20" t="s">
        <v>125</v>
      </c>
      <c r="B114" s="20" t="s">
        <v>126</v>
      </c>
      <c r="C114" s="12">
        <v>8361</v>
      </c>
      <c r="D114" s="20"/>
      <c r="E114" s="15"/>
      <c r="F114" s="14"/>
      <c r="G114" s="15"/>
      <c r="H114" s="21">
        <f t="shared" si="2"/>
        <v>0</v>
      </c>
      <c r="I114" s="21">
        <f t="shared" si="3"/>
        <v>0</v>
      </c>
      <c r="J114" s="20"/>
    </row>
    <row r="115" spans="1:10" x14ac:dyDescent="0.25">
      <c r="A115" s="20" t="s">
        <v>127</v>
      </c>
      <c r="B115" s="20" t="s">
        <v>126</v>
      </c>
      <c r="C115" s="12">
        <v>2651</v>
      </c>
      <c r="D115" s="20"/>
      <c r="E115" s="15"/>
      <c r="F115" s="14"/>
      <c r="G115" s="15"/>
      <c r="H115" s="21">
        <f t="shared" si="2"/>
        <v>0</v>
      </c>
      <c r="I115" s="21">
        <f t="shared" si="3"/>
        <v>0</v>
      </c>
      <c r="J115" s="20"/>
    </row>
    <row r="116" spans="1:10" x14ac:dyDescent="0.25">
      <c r="A116" s="20" t="s">
        <v>128</v>
      </c>
      <c r="B116" s="20" t="s">
        <v>126</v>
      </c>
      <c r="C116" s="12">
        <v>2097</v>
      </c>
      <c r="D116" s="20"/>
      <c r="E116" s="15"/>
      <c r="F116" s="14"/>
      <c r="G116" s="15"/>
      <c r="H116" s="21">
        <f t="shared" si="2"/>
        <v>0</v>
      </c>
      <c r="I116" s="21">
        <f t="shared" si="3"/>
        <v>0</v>
      </c>
      <c r="J116" s="20"/>
    </row>
    <row r="117" spans="1:10" x14ac:dyDescent="0.25">
      <c r="A117" s="20" t="s">
        <v>129</v>
      </c>
      <c r="B117" s="20" t="s">
        <v>126</v>
      </c>
      <c r="C117" s="12">
        <v>1797</v>
      </c>
      <c r="D117" s="20"/>
      <c r="E117" s="15"/>
      <c r="F117" s="14"/>
      <c r="G117" s="15"/>
      <c r="H117" s="21">
        <f t="shared" si="2"/>
        <v>0</v>
      </c>
      <c r="I117" s="21">
        <f t="shared" si="3"/>
        <v>0</v>
      </c>
      <c r="J117" s="20"/>
    </row>
    <row r="118" spans="1:10" x14ac:dyDescent="0.25">
      <c r="A118" s="20" t="s">
        <v>130</v>
      </c>
      <c r="B118" s="20" t="s">
        <v>126</v>
      </c>
      <c r="C118" s="12">
        <v>3059</v>
      </c>
      <c r="D118" s="20"/>
      <c r="E118" s="15"/>
      <c r="F118" s="14"/>
      <c r="G118" s="15"/>
      <c r="H118" s="21">
        <f t="shared" si="2"/>
        <v>0</v>
      </c>
      <c r="I118" s="21">
        <f t="shared" si="3"/>
        <v>0</v>
      </c>
      <c r="J118" s="20"/>
    </row>
    <row r="119" spans="1:10" x14ac:dyDescent="0.25">
      <c r="A119" s="20" t="s">
        <v>131</v>
      </c>
      <c r="B119" s="20" t="s">
        <v>126</v>
      </c>
      <c r="C119" s="12">
        <v>1629</v>
      </c>
      <c r="D119" s="20"/>
      <c r="E119" s="15"/>
      <c r="F119" s="14"/>
      <c r="G119" s="15"/>
      <c r="H119" s="21">
        <f t="shared" si="2"/>
        <v>0</v>
      </c>
      <c r="I119" s="21">
        <f t="shared" si="3"/>
        <v>0</v>
      </c>
      <c r="J119" s="20"/>
    </row>
    <row r="120" spans="1:10" x14ac:dyDescent="0.25">
      <c r="A120" s="20" t="s">
        <v>132</v>
      </c>
      <c r="B120" s="20" t="s">
        <v>126</v>
      </c>
      <c r="C120" s="12">
        <v>2297</v>
      </c>
      <c r="D120" s="20"/>
      <c r="E120" s="15"/>
      <c r="F120" s="14"/>
      <c r="G120" s="15"/>
      <c r="H120" s="21">
        <f t="shared" si="2"/>
        <v>0</v>
      </c>
      <c r="I120" s="21">
        <f t="shared" si="3"/>
        <v>0</v>
      </c>
      <c r="J120" s="20"/>
    </row>
    <row r="121" spans="1:10" x14ac:dyDescent="0.25">
      <c r="A121" s="20" t="s">
        <v>133</v>
      </c>
      <c r="B121" s="20" t="s">
        <v>126</v>
      </c>
      <c r="C121" s="12">
        <v>186</v>
      </c>
      <c r="D121" s="20"/>
      <c r="E121" s="15"/>
      <c r="F121" s="14"/>
      <c r="G121" s="15"/>
      <c r="H121" s="21">
        <f t="shared" si="2"/>
        <v>0</v>
      </c>
      <c r="I121" s="21">
        <f t="shared" si="3"/>
        <v>0</v>
      </c>
      <c r="J121" s="20"/>
    </row>
    <row r="122" spans="1:10" x14ac:dyDescent="0.25">
      <c r="A122" s="20" t="s">
        <v>134</v>
      </c>
      <c r="B122" s="20" t="s">
        <v>126</v>
      </c>
      <c r="C122" s="12">
        <v>1051</v>
      </c>
      <c r="D122" s="20"/>
      <c r="E122" s="15"/>
      <c r="F122" s="14"/>
      <c r="G122" s="15"/>
      <c r="H122" s="21">
        <f t="shared" si="2"/>
        <v>0</v>
      </c>
      <c r="I122" s="21">
        <f t="shared" si="3"/>
        <v>0</v>
      </c>
      <c r="J122" s="20"/>
    </row>
    <row r="123" spans="1:10" x14ac:dyDescent="0.25">
      <c r="A123" s="20" t="s">
        <v>135</v>
      </c>
      <c r="B123" s="20" t="s">
        <v>126</v>
      </c>
      <c r="C123" s="12">
        <v>386</v>
      </c>
      <c r="D123" s="20"/>
      <c r="E123" s="15"/>
      <c r="F123" s="14"/>
      <c r="G123" s="15"/>
      <c r="H123" s="21">
        <f t="shared" si="2"/>
        <v>0</v>
      </c>
      <c r="I123" s="21">
        <f t="shared" si="3"/>
        <v>0</v>
      </c>
      <c r="J123" s="20"/>
    </row>
    <row r="124" spans="1:10" x14ac:dyDescent="0.25">
      <c r="A124" s="20" t="s">
        <v>136</v>
      </c>
      <c r="B124" s="20" t="s">
        <v>126</v>
      </c>
      <c r="C124" s="12">
        <v>124</v>
      </c>
      <c r="D124" s="20"/>
      <c r="E124" s="15"/>
      <c r="F124" s="14"/>
      <c r="G124" s="15"/>
      <c r="H124" s="21">
        <f t="shared" si="2"/>
        <v>0</v>
      </c>
      <c r="I124" s="21">
        <f t="shared" si="3"/>
        <v>0</v>
      </c>
      <c r="J124" s="20"/>
    </row>
    <row r="125" spans="1:10" x14ac:dyDescent="0.25">
      <c r="C125" s="5">
        <f>SUM(C2:C124)</f>
        <v>243555</v>
      </c>
      <c r="H125" s="7"/>
    </row>
    <row r="126" spans="1:10" x14ac:dyDescent="0.25">
      <c r="C126" s="5"/>
      <c r="H126" s="7"/>
    </row>
    <row r="127" spans="1:10" x14ac:dyDescent="0.25">
      <c r="C127" s="5"/>
      <c r="H127" s="7"/>
    </row>
    <row r="128" spans="1:10" ht="15.75" thickBot="1" x14ac:dyDescent="0.3"/>
    <row r="129" spans="1:9" ht="26.25" thickBot="1" x14ac:dyDescent="0.3">
      <c r="A129" s="9" t="s">
        <v>1</v>
      </c>
      <c r="B129" s="22" t="s">
        <v>137</v>
      </c>
      <c r="C129" s="34" t="s">
        <v>143</v>
      </c>
      <c r="D129" s="25"/>
      <c r="E129" s="26"/>
      <c r="F129" s="26"/>
      <c r="G129" s="26"/>
      <c r="H129" s="26"/>
      <c r="I129" s="27"/>
    </row>
    <row r="130" spans="1:9" x14ac:dyDescent="0.25">
      <c r="A130" s="10" t="s">
        <v>139</v>
      </c>
      <c r="B130" s="23">
        <v>128933</v>
      </c>
      <c r="C130" s="13">
        <v>19314730669.539997</v>
      </c>
      <c r="D130" s="28"/>
      <c r="E130" s="30"/>
      <c r="F130" s="30"/>
      <c r="G130" s="30"/>
      <c r="H130" s="30"/>
      <c r="I130" s="28"/>
    </row>
    <row r="131" spans="1:9" x14ac:dyDescent="0.25">
      <c r="A131" s="11" t="s">
        <v>78</v>
      </c>
      <c r="B131" s="24">
        <v>27618</v>
      </c>
      <c r="C131" s="13">
        <v>7359499946.6999998</v>
      </c>
      <c r="D131" s="28"/>
      <c r="E131" s="30"/>
      <c r="F131" s="30"/>
      <c r="G131" s="30"/>
      <c r="H131" s="30"/>
      <c r="I131" s="28"/>
    </row>
    <row r="132" spans="1:9" x14ac:dyDescent="0.25">
      <c r="A132" s="11" t="s">
        <v>59</v>
      </c>
      <c r="B132" s="24">
        <v>15589</v>
      </c>
      <c r="C132" s="13">
        <v>5228294045.3599997</v>
      </c>
      <c r="D132" s="28"/>
      <c r="E132" s="30"/>
      <c r="F132" s="30"/>
      <c r="G132" s="30"/>
      <c r="H132" s="30"/>
      <c r="I132" s="28"/>
    </row>
    <row r="133" spans="1:9" x14ac:dyDescent="0.25">
      <c r="A133" s="11" t="s">
        <v>102</v>
      </c>
      <c r="B133" s="24">
        <v>15344</v>
      </c>
      <c r="C133" s="13">
        <v>4829679520.6799994</v>
      </c>
      <c r="D133" s="28"/>
      <c r="E133" s="30"/>
      <c r="F133" s="30"/>
      <c r="G133" s="30"/>
      <c r="H133" s="30"/>
      <c r="I133" s="28"/>
    </row>
    <row r="134" spans="1:9" x14ac:dyDescent="0.25">
      <c r="A134" s="11" t="s">
        <v>126</v>
      </c>
      <c r="B134" s="24">
        <v>23638</v>
      </c>
      <c r="C134" s="13">
        <v>4304916641.2599993</v>
      </c>
      <c r="D134" s="28"/>
      <c r="E134" s="30"/>
      <c r="F134" s="30"/>
      <c r="G134" s="30"/>
      <c r="H134" s="30"/>
      <c r="I134" s="28"/>
    </row>
    <row r="135" spans="1:9" x14ac:dyDescent="0.25">
      <c r="A135" s="11" t="s">
        <v>41</v>
      </c>
      <c r="B135" s="24">
        <v>14076</v>
      </c>
      <c r="C135" s="13">
        <v>3538988467.8999996</v>
      </c>
      <c r="D135" s="28"/>
      <c r="E135" s="30"/>
      <c r="F135" s="30"/>
      <c r="G135" s="30"/>
      <c r="H135" s="30"/>
      <c r="I135" s="28"/>
    </row>
    <row r="136" spans="1:9" x14ac:dyDescent="0.25">
      <c r="A136" s="11" t="s">
        <v>17</v>
      </c>
      <c r="B136" s="24">
        <v>6666</v>
      </c>
      <c r="C136" s="13">
        <v>2585900511.3799996</v>
      </c>
      <c r="D136" s="28"/>
      <c r="E136" s="30"/>
      <c r="F136" s="30"/>
      <c r="G136" s="30"/>
      <c r="H136" s="30"/>
      <c r="I136" s="28"/>
    </row>
    <row r="137" spans="1:9" x14ac:dyDescent="0.25">
      <c r="A137" s="11" t="s">
        <v>30</v>
      </c>
      <c r="B137" s="24">
        <v>8408</v>
      </c>
      <c r="C137" s="13">
        <v>2485506181.1799998</v>
      </c>
      <c r="D137" s="28"/>
      <c r="E137" s="30"/>
      <c r="F137" s="30"/>
      <c r="G137" s="30"/>
      <c r="H137" s="30"/>
      <c r="I137" s="28"/>
    </row>
    <row r="138" spans="1:9" x14ac:dyDescent="0.25">
      <c r="A138" s="11" t="s">
        <v>23</v>
      </c>
      <c r="B138" s="24">
        <v>3283</v>
      </c>
      <c r="C138" s="13">
        <v>326684850.38</v>
      </c>
      <c r="D138" s="28"/>
      <c r="E138" s="30"/>
      <c r="F138" s="30"/>
      <c r="G138" s="30"/>
      <c r="H138" s="30"/>
      <c r="I138" s="28"/>
    </row>
    <row r="139" spans="1:9" ht="15.75" thickBot="1" x14ac:dyDescent="0.3">
      <c r="A139" s="16" t="s">
        <v>140</v>
      </c>
      <c r="B139" s="37">
        <f>SUM(B130:B138)</f>
        <v>243555</v>
      </c>
      <c r="C139" s="37">
        <f>SUM(C130:C138)</f>
        <v>49974200834.379997</v>
      </c>
      <c r="D139" s="31"/>
      <c r="E139" s="32"/>
      <c r="F139" s="32"/>
      <c r="G139" s="32"/>
      <c r="H139" s="30"/>
      <c r="I139" s="33"/>
    </row>
    <row r="142" spans="1:9" x14ac:dyDescent="0.25">
      <c r="C142" s="17"/>
    </row>
  </sheetData>
  <autoFilter ref="A1:I124"/>
  <sortState ref="A130:I138">
    <sortCondition descending="1" ref="C130:C138"/>
  </sortState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U147"/>
  <sheetViews>
    <sheetView tabSelected="1" topLeftCell="F1" workbookViewId="0">
      <pane ySplit="1" topLeftCell="A2" activePane="bottomLeft" state="frozen"/>
      <selection pane="bottomLeft" activeCell="O2" sqref="O2:O126"/>
    </sheetView>
  </sheetViews>
  <sheetFormatPr baseColWidth="10" defaultRowHeight="15" x14ac:dyDescent="0.25"/>
  <cols>
    <col min="1" max="1" width="19.28515625" customWidth="1"/>
    <col min="2" max="2" width="26.5703125" customWidth="1"/>
    <col min="3" max="3" width="17.7109375" customWidth="1"/>
    <col min="4" max="4" width="17.5703125" customWidth="1"/>
    <col min="5" max="5" width="18.28515625" bestFit="1" customWidth="1"/>
    <col min="6" max="6" width="16.85546875" bestFit="1" customWidth="1"/>
    <col min="7" max="7" width="18.5703125" bestFit="1" customWidth="1"/>
    <col min="8" max="8" width="16.85546875" customWidth="1"/>
    <col min="9" max="10" width="18.28515625" bestFit="1" customWidth="1"/>
    <col min="11" max="11" width="18.140625" customWidth="1"/>
    <col min="12" max="12" width="14.7109375" customWidth="1"/>
    <col min="13" max="13" width="18.42578125" bestFit="1" customWidth="1"/>
    <col min="14" max="14" width="17.85546875" bestFit="1" customWidth="1"/>
    <col min="15" max="16" width="17.85546875" customWidth="1"/>
    <col min="18" max="18" width="16.7109375" bestFit="1" customWidth="1"/>
  </cols>
  <sheetData>
    <row r="1" spans="1:21" ht="48" customHeight="1" x14ac:dyDescent="0.25">
      <c r="A1" s="47" t="s">
        <v>0</v>
      </c>
      <c r="B1" s="47" t="s">
        <v>1</v>
      </c>
      <c r="C1" s="48" t="s">
        <v>165</v>
      </c>
      <c r="D1" s="48" t="s">
        <v>163</v>
      </c>
      <c r="E1" s="48" t="s">
        <v>146</v>
      </c>
      <c r="F1" s="48" t="s">
        <v>164</v>
      </c>
      <c r="G1" s="49" t="s">
        <v>166</v>
      </c>
      <c r="H1" s="49" t="s">
        <v>147</v>
      </c>
      <c r="I1" s="2" t="s">
        <v>148</v>
      </c>
      <c r="J1" s="2" t="s">
        <v>168</v>
      </c>
      <c r="K1" s="38" t="s">
        <v>149</v>
      </c>
      <c r="L1" s="38" t="s">
        <v>169</v>
      </c>
      <c r="M1" s="39" t="s">
        <v>150</v>
      </c>
      <c r="N1" s="39" t="s">
        <v>170</v>
      </c>
      <c r="O1" s="35" t="s">
        <v>171</v>
      </c>
      <c r="P1" s="35" t="s">
        <v>172</v>
      </c>
      <c r="Q1" s="3" t="s">
        <v>138</v>
      </c>
      <c r="R1" s="3" t="s">
        <v>151</v>
      </c>
      <c r="S1" s="3" t="s">
        <v>173</v>
      </c>
      <c r="T1" s="50" t="s">
        <v>174</v>
      </c>
      <c r="U1" s="3" t="s">
        <v>167</v>
      </c>
    </row>
    <row r="2" spans="1:21" x14ac:dyDescent="0.25">
      <c r="A2" s="20" t="s">
        <v>9</v>
      </c>
      <c r="B2" s="20" t="s">
        <v>6</v>
      </c>
      <c r="C2" s="52">
        <v>299</v>
      </c>
      <c r="D2" s="52">
        <v>413</v>
      </c>
      <c r="E2" s="52">
        <v>1599</v>
      </c>
      <c r="F2" s="52">
        <v>59</v>
      </c>
      <c r="G2" s="12">
        <f>+E2+D2+C2+F2</f>
        <v>2370</v>
      </c>
      <c r="H2" s="20"/>
      <c r="I2" s="51"/>
      <c r="J2" s="15">
        <f t="shared" ref="J2:J65" si="0">+C2*I2</f>
        <v>0</v>
      </c>
      <c r="K2" s="15"/>
      <c r="L2" s="15">
        <f t="shared" ref="L2:L65" si="1">+D2*K2</f>
        <v>0</v>
      </c>
      <c r="M2" s="15"/>
      <c r="N2" s="15"/>
      <c r="O2" s="56"/>
      <c r="P2" s="15"/>
      <c r="Q2" s="46"/>
      <c r="R2" s="21">
        <f>+J2+L2+N2+P2</f>
        <v>0</v>
      </c>
      <c r="S2" s="20"/>
      <c r="T2" s="13">
        <f>+R2+S2</f>
        <v>0</v>
      </c>
      <c r="U2" s="20"/>
    </row>
    <row r="3" spans="1:21" x14ac:dyDescent="0.25">
      <c r="A3" s="20" t="s">
        <v>7</v>
      </c>
      <c r="B3" s="20" t="s">
        <v>6</v>
      </c>
      <c r="C3" s="52">
        <v>2373</v>
      </c>
      <c r="D3" s="52">
        <v>8040</v>
      </c>
      <c r="E3" s="52">
        <v>32721</v>
      </c>
      <c r="F3" s="52">
        <v>3254</v>
      </c>
      <c r="G3" s="12">
        <f t="shared" ref="G3:G66" si="2">+E3+D3+C3+F3</f>
        <v>46388</v>
      </c>
      <c r="H3" s="20"/>
      <c r="I3" s="51"/>
      <c r="J3" s="15">
        <f t="shared" si="0"/>
        <v>0</v>
      </c>
      <c r="K3" s="15"/>
      <c r="L3" s="15">
        <f t="shared" si="1"/>
        <v>0</v>
      </c>
      <c r="M3" s="15"/>
      <c r="N3" s="15"/>
      <c r="O3" s="56"/>
      <c r="P3" s="15"/>
      <c r="Q3" s="46"/>
      <c r="R3" s="21">
        <f t="shared" ref="R3:R66" si="3">+J3+L3+N3+P3</f>
        <v>0</v>
      </c>
      <c r="S3" s="20"/>
      <c r="T3" s="13">
        <f t="shared" ref="T3:T66" si="4">+R3+S3</f>
        <v>0</v>
      </c>
      <c r="U3" s="20"/>
    </row>
    <row r="4" spans="1:21" x14ac:dyDescent="0.25">
      <c r="A4" s="20" t="s">
        <v>12</v>
      </c>
      <c r="B4" s="20" t="s">
        <v>6</v>
      </c>
      <c r="C4" s="52">
        <v>942</v>
      </c>
      <c r="D4" s="52">
        <v>2691</v>
      </c>
      <c r="E4" s="52">
        <v>6696</v>
      </c>
      <c r="F4" s="52">
        <v>243</v>
      </c>
      <c r="G4" s="12">
        <f t="shared" si="2"/>
        <v>10572</v>
      </c>
      <c r="H4" s="20"/>
      <c r="I4" s="51"/>
      <c r="J4" s="15">
        <f t="shared" si="0"/>
        <v>0</v>
      </c>
      <c r="K4" s="15"/>
      <c r="L4" s="15">
        <f t="shared" si="1"/>
        <v>0</v>
      </c>
      <c r="M4" s="15"/>
      <c r="N4" s="15"/>
      <c r="O4" s="56"/>
      <c r="P4" s="15"/>
      <c r="Q4" s="46"/>
      <c r="R4" s="21">
        <f t="shared" si="3"/>
        <v>0</v>
      </c>
      <c r="S4" s="20"/>
      <c r="T4" s="13">
        <f t="shared" si="4"/>
        <v>0</v>
      </c>
      <c r="U4" s="20"/>
    </row>
    <row r="5" spans="1:21" x14ac:dyDescent="0.25">
      <c r="A5" s="20" t="s">
        <v>15</v>
      </c>
      <c r="B5" s="20" t="s">
        <v>6</v>
      </c>
      <c r="C5" s="52">
        <v>189</v>
      </c>
      <c r="D5" s="52">
        <v>632</v>
      </c>
      <c r="E5" s="52">
        <v>4848</v>
      </c>
      <c r="F5" s="52">
        <v>161</v>
      </c>
      <c r="G5" s="12">
        <f t="shared" si="2"/>
        <v>5830</v>
      </c>
      <c r="H5" s="20"/>
      <c r="I5" s="51"/>
      <c r="J5" s="15">
        <f t="shared" si="0"/>
        <v>0</v>
      </c>
      <c r="K5" s="15"/>
      <c r="L5" s="15">
        <f t="shared" si="1"/>
        <v>0</v>
      </c>
      <c r="M5" s="15"/>
      <c r="N5" s="15"/>
      <c r="O5" s="56"/>
      <c r="P5" s="15"/>
      <c r="Q5" s="46"/>
      <c r="R5" s="21">
        <f t="shared" si="3"/>
        <v>0</v>
      </c>
      <c r="S5" s="20"/>
      <c r="T5" s="13">
        <f t="shared" si="4"/>
        <v>0</v>
      </c>
      <c r="U5" s="20"/>
    </row>
    <row r="6" spans="1:21" x14ac:dyDescent="0.25">
      <c r="A6" s="20" t="s">
        <v>10</v>
      </c>
      <c r="B6" s="20" t="s">
        <v>6</v>
      </c>
      <c r="C6" s="52">
        <v>326</v>
      </c>
      <c r="D6" s="52">
        <v>1976</v>
      </c>
      <c r="E6" s="52">
        <v>8148</v>
      </c>
      <c r="F6" s="52">
        <v>287</v>
      </c>
      <c r="G6" s="12">
        <f t="shared" si="2"/>
        <v>10737</v>
      </c>
      <c r="H6" s="20"/>
      <c r="I6" s="51"/>
      <c r="J6" s="15">
        <f t="shared" si="0"/>
        <v>0</v>
      </c>
      <c r="K6" s="15"/>
      <c r="L6" s="15">
        <f t="shared" si="1"/>
        <v>0</v>
      </c>
      <c r="M6" s="15"/>
      <c r="N6" s="15"/>
      <c r="O6" s="56"/>
      <c r="P6" s="15"/>
      <c r="Q6" s="46"/>
      <c r="R6" s="21">
        <f t="shared" si="3"/>
        <v>0</v>
      </c>
      <c r="S6" s="20"/>
      <c r="T6" s="13">
        <f t="shared" si="4"/>
        <v>0</v>
      </c>
      <c r="U6" s="20"/>
    </row>
    <row r="7" spans="1:21" x14ac:dyDescent="0.25">
      <c r="A7" s="20" t="s">
        <v>11</v>
      </c>
      <c r="B7" s="20" t="s">
        <v>6</v>
      </c>
      <c r="C7" s="52">
        <v>267</v>
      </c>
      <c r="D7" s="52">
        <v>393</v>
      </c>
      <c r="E7" s="52">
        <v>2916</v>
      </c>
      <c r="F7" s="52">
        <v>107</v>
      </c>
      <c r="G7" s="12">
        <f t="shared" si="2"/>
        <v>3683</v>
      </c>
      <c r="H7" s="20"/>
      <c r="I7" s="51"/>
      <c r="J7" s="15">
        <f t="shared" si="0"/>
        <v>0</v>
      </c>
      <c r="K7" s="15"/>
      <c r="L7" s="15">
        <f t="shared" si="1"/>
        <v>0</v>
      </c>
      <c r="M7" s="15"/>
      <c r="N7" s="15"/>
      <c r="O7" s="56"/>
      <c r="P7" s="15"/>
      <c r="Q7" s="46"/>
      <c r="R7" s="21">
        <f t="shared" si="3"/>
        <v>0</v>
      </c>
      <c r="S7" s="20"/>
      <c r="T7" s="13">
        <f t="shared" si="4"/>
        <v>0</v>
      </c>
      <c r="U7" s="20"/>
    </row>
    <row r="8" spans="1:21" x14ac:dyDescent="0.25">
      <c r="A8" s="20" t="s">
        <v>8</v>
      </c>
      <c r="B8" s="20" t="s">
        <v>6</v>
      </c>
      <c r="C8" s="52">
        <v>1323</v>
      </c>
      <c r="D8" s="52">
        <v>6494</v>
      </c>
      <c r="E8" s="52">
        <v>15174</v>
      </c>
      <c r="F8" s="52">
        <v>3035</v>
      </c>
      <c r="G8" s="12">
        <f t="shared" si="2"/>
        <v>26026</v>
      </c>
      <c r="H8" s="20"/>
      <c r="I8" s="51"/>
      <c r="J8" s="15">
        <f t="shared" si="0"/>
        <v>0</v>
      </c>
      <c r="K8" s="15"/>
      <c r="L8" s="15">
        <f t="shared" si="1"/>
        <v>0</v>
      </c>
      <c r="M8" s="15"/>
      <c r="N8" s="15"/>
      <c r="O8" s="56"/>
      <c r="P8" s="15"/>
      <c r="Q8" s="46"/>
      <c r="R8" s="21">
        <f t="shared" si="3"/>
        <v>0</v>
      </c>
      <c r="S8" s="20"/>
      <c r="T8" s="13">
        <f t="shared" si="4"/>
        <v>0</v>
      </c>
      <c r="U8" s="20"/>
    </row>
    <row r="9" spans="1:21" x14ac:dyDescent="0.25">
      <c r="A9" s="20" t="s">
        <v>14</v>
      </c>
      <c r="B9" s="20" t="s">
        <v>6</v>
      </c>
      <c r="C9" s="52">
        <v>140</v>
      </c>
      <c r="D9" s="52">
        <v>249</v>
      </c>
      <c r="E9" s="52">
        <v>2799</v>
      </c>
      <c r="F9" s="52">
        <v>107</v>
      </c>
      <c r="G9" s="12">
        <f t="shared" si="2"/>
        <v>3295</v>
      </c>
      <c r="H9" s="20"/>
      <c r="I9" s="51"/>
      <c r="J9" s="15">
        <f t="shared" si="0"/>
        <v>0</v>
      </c>
      <c r="K9" s="15"/>
      <c r="L9" s="15">
        <f t="shared" si="1"/>
        <v>0</v>
      </c>
      <c r="M9" s="15"/>
      <c r="N9" s="15"/>
      <c r="O9" s="56"/>
      <c r="P9" s="15"/>
      <c r="Q9" s="46"/>
      <c r="R9" s="21">
        <f t="shared" si="3"/>
        <v>0</v>
      </c>
      <c r="S9" s="20"/>
      <c r="T9" s="13">
        <f t="shared" si="4"/>
        <v>0</v>
      </c>
      <c r="U9" s="20"/>
    </row>
    <row r="10" spans="1:21" x14ac:dyDescent="0.25">
      <c r="A10" s="20" t="s">
        <v>5</v>
      </c>
      <c r="B10" s="20" t="s">
        <v>6</v>
      </c>
      <c r="C10" s="52">
        <v>8642</v>
      </c>
      <c r="D10" s="52">
        <v>74522</v>
      </c>
      <c r="E10" s="52">
        <v>162810</v>
      </c>
      <c r="F10" s="52">
        <v>23042</v>
      </c>
      <c r="G10" s="12">
        <f t="shared" si="2"/>
        <v>269016</v>
      </c>
      <c r="H10" s="20"/>
      <c r="I10" s="51"/>
      <c r="J10" s="15">
        <f t="shared" si="0"/>
        <v>0</v>
      </c>
      <c r="K10" s="15"/>
      <c r="L10" s="15">
        <f t="shared" si="1"/>
        <v>0</v>
      </c>
      <c r="M10" s="15"/>
      <c r="N10" s="15"/>
      <c r="O10" s="56"/>
      <c r="P10" s="15"/>
      <c r="Q10" s="46"/>
      <c r="R10" s="21">
        <f t="shared" si="3"/>
        <v>0</v>
      </c>
      <c r="S10" s="20"/>
      <c r="T10" s="13">
        <f t="shared" si="4"/>
        <v>0</v>
      </c>
      <c r="U10" s="20"/>
    </row>
    <row r="11" spans="1:21" x14ac:dyDescent="0.25">
      <c r="A11" s="20" t="s">
        <v>13</v>
      </c>
      <c r="B11" s="20" t="s">
        <v>6</v>
      </c>
      <c r="C11" s="52">
        <v>132</v>
      </c>
      <c r="D11" s="52">
        <v>417</v>
      </c>
      <c r="E11" s="52">
        <v>2460</v>
      </c>
      <c r="F11" s="52">
        <v>72</v>
      </c>
      <c r="G11" s="12">
        <f t="shared" si="2"/>
        <v>3081</v>
      </c>
      <c r="H11" s="20"/>
      <c r="I11" s="51"/>
      <c r="J11" s="15">
        <f t="shared" si="0"/>
        <v>0</v>
      </c>
      <c r="K11" s="15"/>
      <c r="L11" s="15">
        <f t="shared" si="1"/>
        <v>0</v>
      </c>
      <c r="M11" s="15"/>
      <c r="N11" s="15"/>
      <c r="O11" s="56"/>
      <c r="P11" s="15"/>
      <c r="Q11" s="46"/>
      <c r="R11" s="21">
        <f t="shared" si="3"/>
        <v>0</v>
      </c>
      <c r="S11" s="20"/>
      <c r="T11" s="13">
        <f t="shared" si="4"/>
        <v>0</v>
      </c>
      <c r="U11" s="20"/>
    </row>
    <row r="12" spans="1:21" x14ac:dyDescent="0.25">
      <c r="A12" s="20" t="s">
        <v>20</v>
      </c>
      <c r="B12" s="20" t="s">
        <v>17</v>
      </c>
      <c r="C12" s="52">
        <v>3</v>
      </c>
      <c r="D12" s="52">
        <v>189</v>
      </c>
      <c r="E12" s="52">
        <v>102</v>
      </c>
      <c r="F12" s="52">
        <v>0</v>
      </c>
      <c r="G12" s="12">
        <f t="shared" si="2"/>
        <v>294</v>
      </c>
      <c r="H12" s="20"/>
      <c r="I12" s="51"/>
      <c r="J12" s="15">
        <f t="shared" si="0"/>
        <v>0</v>
      </c>
      <c r="K12" s="15"/>
      <c r="L12" s="15">
        <f t="shared" si="1"/>
        <v>0</v>
      </c>
      <c r="M12" s="15"/>
      <c r="N12" s="15"/>
      <c r="O12" s="56"/>
      <c r="P12" s="15"/>
      <c r="Q12" s="46"/>
      <c r="R12" s="21">
        <f t="shared" si="3"/>
        <v>0</v>
      </c>
      <c r="S12" s="20"/>
      <c r="T12" s="13">
        <f t="shared" si="4"/>
        <v>0</v>
      </c>
      <c r="U12" s="20"/>
    </row>
    <row r="13" spans="1:21" x14ac:dyDescent="0.25">
      <c r="A13" s="20" t="s">
        <v>16</v>
      </c>
      <c r="B13" s="20" t="s">
        <v>17</v>
      </c>
      <c r="C13" s="52">
        <v>137</v>
      </c>
      <c r="D13" s="52">
        <v>1179</v>
      </c>
      <c r="E13" s="52">
        <v>2424</v>
      </c>
      <c r="F13" s="52">
        <v>9</v>
      </c>
      <c r="G13" s="12">
        <f t="shared" si="2"/>
        <v>3749</v>
      </c>
      <c r="H13" s="20"/>
      <c r="I13" s="51"/>
      <c r="J13" s="15">
        <f t="shared" si="0"/>
        <v>0</v>
      </c>
      <c r="K13" s="15"/>
      <c r="L13" s="15">
        <f t="shared" si="1"/>
        <v>0</v>
      </c>
      <c r="M13" s="15"/>
      <c r="N13" s="15"/>
      <c r="O13" s="56"/>
      <c r="P13" s="15"/>
      <c r="Q13" s="46"/>
      <c r="R13" s="21">
        <f t="shared" si="3"/>
        <v>0</v>
      </c>
      <c r="S13" s="20"/>
      <c r="T13" s="13">
        <f t="shared" si="4"/>
        <v>0</v>
      </c>
      <c r="U13" s="20"/>
    </row>
    <row r="14" spans="1:21" x14ac:dyDescent="0.25">
      <c r="A14" s="20" t="s">
        <v>18</v>
      </c>
      <c r="B14" s="20" t="s">
        <v>17</v>
      </c>
      <c r="C14" s="52">
        <v>18</v>
      </c>
      <c r="D14" s="52">
        <v>386</v>
      </c>
      <c r="E14" s="52">
        <v>536</v>
      </c>
      <c r="F14" s="52">
        <v>2</v>
      </c>
      <c r="G14" s="12">
        <f t="shared" si="2"/>
        <v>942</v>
      </c>
      <c r="H14" s="20"/>
      <c r="I14" s="51"/>
      <c r="J14" s="15">
        <f t="shared" si="0"/>
        <v>0</v>
      </c>
      <c r="K14" s="15"/>
      <c r="L14" s="15">
        <f t="shared" si="1"/>
        <v>0</v>
      </c>
      <c r="M14" s="15"/>
      <c r="N14" s="15"/>
      <c r="O14" s="56"/>
      <c r="P14" s="15"/>
      <c r="Q14" s="46"/>
      <c r="R14" s="21">
        <f t="shared" si="3"/>
        <v>0</v>
      </c>
      <c r="S14" s="20"/>
      <c r="T14" s="13">
        <f t="shared" si="4"/>
        <v>0</v>
      </c>
      <c r="U14" s="20"/>
    </row>
    <row r="15" spans="1:21" x14ac:dyDescent="0.25">
      <c r="A15" s="20" t="s">
        <v>21</v>
      </c>
      <c r="B15" s="20" t="s">
        <v>17</v>
      </c>
      <c r="C15" s="52">
        <v>36</v>
      </c>
      <c r="D15" s="52">
        <v>240</v>
      </c>
      <c r="E15" s="52">
        <v>983</v>
      </c>
      <c r="F15" s="52">
        <v>5</v>
      </c>
      <c r="G15" s="12">
        <f t="shared" si="2"/>
        <v>1264</v>
      </c>
      <c r="H15" s="20"/>
      <c r="I15" s="51"/>
      <c r="J15" s="15">
        <f t="shared" si="0"/>
        <v>0</v>
      </c>
      <c r="K15" s="15"/>
      <c r="L15" s="15">
        <f t="shared" si="1"/>
        <v>0</v>
      </c>
      <c r="M15" s="15"/>
      <c r="N15" s="15"/>
      <c r="O15" s="56"/>
      <c r="P15" s="15"/>
      <c r="Q15" s="46"/>
      <c r="R15" s="21">
        <f t="shared" si="3"/>
        <v>0</v>
      </c>
      <c r="S15" s="20"/>
      <c r="T15" s="13">
        <f t="shared" si="4"/>
        <v>0</v>
      </c>
      <c r="U15" s="20"/>
    </row>
    <row r="16" spans="1:21" x14ac:dyDescent="0.25">
      <c r="A16" s="20" t="s">
        <v>152</v>
      </c>
      <c r="B16" s="20" t="s">
        <v>17</v>
      </c>
      <c r="C16" s="52">
        <v>17</v>
      </c>
      <c r="D16" s="52">
        <v>107</v>
      </c>
      <c r="E16" s="52">
        <v>539</v>
      </c>
      <c r="F16" s="52">
        <v>3</v>
      </c>
      <c r="G16" s="12">
        <f t="shared" si="2"/>
        <v>666</v>
      </c>
      <c r="H16" s="20"/>
      <c r="I16" s="51"/>
      <c r="J16" s="15">
        <f t="shared" si="0"/>
        <v>0</v>
      </c>
      <c r="K16" s="15"/>
      <c r="L16" s="15">
        <f t="shared" si="1"/>
        <v>0</v>
      </c>
      <c r="M16" s="15"/>
      <c r="N16" s="15"/>
      <c r="O16" s="56"/>
      <c r="P16" s="15"/>
      <c r="Q16" s="46"/>
      <c r="R16" s="21">
        <f t="shared" si="3"/>
        <v>0</v>
      </c>
      <c r="S16" s="20"/>
      <c r="T16" s="13">
        <f t="shared" si="4"/>
        <v>0</v>
      </c>
      <c r="U16" s="20"/>
    </row>
    <row r="17" spans="1:21" x14ac:dyDescent="0.25">
      <c r="A17" s="20" t="s">
        <v>28</v>
      </c>
      <c r="B17" s="20" t="s">
        <v>23</v>
      </c>
      <c r="C17" s="52">
        <v>104</v>
      </c>
      <c r="D17" s="52">
        <v>113</v>
      </c>
      <c r="E17" s="52">
        <v>1938</v>
      </c>
      <c r="F17" s="52">
        <v>0</v>
      </c>
      <c r="G17" s="12">
        <f t="shared" si="2"/>
        <v>2155</v>
      </c>
      <c r="H17" s="20"/>
      <c r="I17" s="51"/>
      <c r="J17" s="15">
        <f t="shared" si="0"/>
        <v>0</v>
      </c>
      <c r="K17" s="15"/>
      <c r="L17" s="15">
        <f t="shared" si="1"/>
        <v>0</v>
      </c>
      <c r="M17" s="15"/>
      <c r="N17" s="15"/>
      <c r="O17" s="56"/>
      <c r="P17" s="15"/>
      <c r="Q17" s="46"/>
      <c r="R17" s="21">
        <f t="shared" si="3"/>
        <v>0</v>
      </c>
      <c r="S17" s="20"/>
      <c r="T17" s="13">
        <f t="shared" si="4"/>
        <v>0</v>
      </c>
      <c r="U17" s="20"/>
    </row>
    <row r="18" spans="1:21" x14ac:dyDescent="0.25">
      <c r="A18" s="20" t="s">
        <v>27</v>
      </c>
      <c r="B18" s="20" t="s">
        <v>23</v>
      </c>
      <c r="C18" s="52">
        <v>123</v>
      </c>
      <c r="D18" s="52">
        <v>201</v>
      </c>
      <c r="E18" s="52">
        <v>2193</v>
      </c>
      <c r="F18" s="52">
        <v>0</v>
      </c>
      <c r="G18" s="12">
        <f t="shared" si="2"/>
        <v>2517</v>
      </c>
      <c r="H18" s="20"/>
      <c r="I18" s="51"/>
      <c r="J18" s="15">
        <f t="shared" si="0"/>
        <v>0</v>
      </c>
      <c r="K18" s="15"/>
      <c r="L18" s="15">
        <f t="shared" si="1"/>
        <v>0</v>
      </c>
      <c r="M18" s="15"/>
      <c r="N18" s="15"/>
      <c r="O18" s="56"/>
      <c r="P18" s="15"/>
      <c r="Q18" s="46"/>
      <c r="R18" s="21">
        <f t="shared" si="3"/>
        <v>0</v>
      </c>
      <c r="S18" s="20"/>
      <c r="T18" s="13">
        <f t="shared" si="4"/>
        <v>0</v>
      </c>
      <c r="U18" s="20"/>
    </row>
    <row r="19" spans="1:21" x14ac:dyDescent="0.25">
      <c r="A19" s="20" t="s">
        <v>153</v>
      </c>
      <c r="B19" s="20" t="s">
        <v>23</v>
      </c>
      <c r="C19" s="52">
        <v>572</v>
      </c>
      <c r="D19" s="52">
        <v>1809</v>
      </c>
      <c r="E19" s="52">
        <v>6747</v>
      </c>
      <c r="F19" s="52">
        <v>0</v>
      </c>
      <c r="G19" s="12">
        <f t="shared" si="2"/>
        <v>9128</v>
      </c>
      <c r="H19" s="20"/>
      <c r="I19" s="51"/>
      <c r="J19" s="15">
        <f t="shared" si="0"/>
        <v>0</v>
      </c>
      <c r="K19" s="15"/>
      <c r="L19" s="15">
        <f t="shared" si="1"/>
        <v>0</v>
      </c>
      <c r="M19" s="15"/>
      <c r="N19" s="15"/>
      <c r="O19" s="56"/>
      <c r="P19" s="15"/>
      <c r="Q19" s="46"/>
      <c r="R19" s="21">
        <f t="shared" si="3"/>
        <v>0</v>
      </c>
      <c r="S19" s="20"/>
      <c r="T19" s="13">
        <f t="shared" si="4"/>
        <v>0</v>
      </c>
      <c r="U19" s="20"/>
    </row>
    <row r="20" spans="1:21" x14ac:dyDescent="0.25">
      <c r="A20" s="20" t="s">
        <v>26</v>
      </c>
      <c r="B20" s="20" t="s">
        <v>23</v>
      </c>
      <c r="C20" s="52">
        <v>144</v>
      </c>
      <c r="D20" s="52">
        <v>410</v>
      </c>
      <c r="E20" s="52">
        <v>1212</v>
      </c>
      <c r="F20" s="52">
        <v>0</v>
      </c>
      <c r="G20" s="12">
        <f t="shared" si="2"/>
        <v>1766</v>
      </c>
      <c r="H20" s="20"/>
      <c r="I20" s="51"/>
      <c r="J20" s="15">
        <f t="shared" si="0"/>
        <v>0</v>
      </c>
      <c r="K20" s="15"/>
      <c r="L20" s="15">
        <f t="shared" si="1"/>
        <v>0</v>
      </c>
      <c r="M20" s="15"/>
      <c r="N20" s="15"/>
      <c r="O20" s="56"/>
      <c r="P20" s="15"/>
      <c r="Q20" s="46"/>
      <c r="R20" s="21">
        <f t="shared" si="3"/>
        <v>0</v>
      </c>
      <c r="S20" s="20"/>
      <c r="T20" s="13">
        <f t="shared" si="4"/>
        <v>0</v>
      </c>
      <c r="U20" s="20"/>
    </row>
    <row r="21" spans="1:21" x14ac:dyDescent="0.25">
      <c r="A21" s="20" t="s">
        <v>25</v>
      </c>
      <c r="B21" s="20" t="s">
        <v>23</v>
      </c>
      <c r="C21" s="52">
        <v>189</v>
      </c>
      <c r="D21" s="52">
        <v>164</v>
      </c>
      <c r="E21" s="52">
        <v>950</v>
      </c>
      <c r="F21" s="52">
        <v>0</v>
      </c>
      <c r="G21" s="12">
        <f t="shared" si="2"/>
        <v>1303</v>
      </c>
      <c r="H21" s="20"/>
      <c r="I21" s="51"/>
      <c r="J21" s="15">
        <f t="shared" si="0"/>
        <v>0</v>
      </c>
      <c r="K21" s="15"/>
      <c r="L21" s="15">
        <f t="shared" si="1"/>
        <v>0</v>
      </c>
      <c r="M21" s="15"/>
      <c r="N21" s="15"/>
      <c r="O21" s="56"/>
      <c r="P21" s="15"/>
      <c r="Q21" s="46"/>
      <c r="R21" s="21">
        <f t="shared" si="3"/>
        <v>0</v>
      </c>
      <c r="S21" s="20"/>
      <c r="T21" s="13">
        <f t="shared" si="4"/>
        <v>0</v>
      </c>
      <c r="U21" s="20"/>
    </row>
    <row r="22" spans="1:21" x14ac:dyDescent="0.25">
      <c r="A22" s="20" t="s">
        <v>24</v>
      </c>
      <c r="B22" s="20" t="s">
        <v>23</v>
      </c>
      <c r="C22" s="52">
        <v>74</v>
      </c>
      <c r="D22" s="52">
        <v>161</v>
      </c>
      <c r="E22" s="52">
        <v>173</v>
      </c>
      <c r="F22" s="52">
        <v>0</v>
      </c>
      <c r="G22" s="12">
        <f t="shared" si="2"/>
        <v>408</v>
      </c>
      <c r="H22" s="20"/>
      <c r="I22" s="51"/>
      <c r="J22" s="15">
        <f t="shared" si="0"/>
        <v>0</v>
      </c>
      <c r="K22" s="15"/>
      <c r="L22" s="15">
        <f t="shared" si="1"/>
        <v>0</v>
      </c>
      <c r="M22" s="15"/>
      <c r="N22" s="15"/>
      <c r="O22" s="56"/>
      <c r="P22" s="15"/>
      <c r="Q22" s="46"/>
      <c r="R22" s="21">
        <f t="shared" si="3"/>
        <v>0</v>
      </c>
      <c r="S22" s="20"/>
      <c r="T22" s="13">
        <f t="shared" si="4"/>
        <v>0</v>
      </c>
      <c r="U22" s="20"/>
    </row>
    <row r="23" spans="1:21" x14ac:dyDescent="0.25">
      <c r="A23" s="20" t="s">
        <v>29</v>
      </c>
      <c r="B23" s="20" t="s">
        <v>30</v>
      </c>
      <c r="C23" s="52">
        <v>57</v>
      </c>
      <c r="D23" s="52">
        <v>572</v>
      </c>
      <c r="E23" s="52">
        <v>1298</v>
      </c>
      <c r="F23" s="52">
        <v>3</v>
      </c>
      <c r="G23" s="12">
        <f t="shared" si="2"/>
        <v>1930</v>
      </c>
      <c r="H23" s="20"/>
      <c r="I23" s="51"/>
      <c r="J23" s="15">
        <f t="shared" si="0"/>
        <v>0</v>
      </c>
      <c r="K23" s="15"/>
      <c r="L23" s="15">
        <f t="shared" si="1"/>
        <v>0</v>
      </c>
      <c r="M23" s="15"/>
      <c r="N23" s="15"/>
      <c r="O23" s="56"/>
      <c r="P23" s="15"/>
      <c r="Q23" s="46"/>
      <c r="R23" s="21">
        <f t="shared" si="3"/>
        <v>0</v>
      </c>
      <c r="S23" s="20"/>
      <c r="T23" s="13">
        <f t="shared" si="4"/>
        <v>0</v>
      </c>
      <c r="U23" s="20"/>
    </row>
    <row r="24" spans="1:21" x14ac:dyDescent="0.25">
      <c r="A24" s="20" t="s">
        <v>31</v>
      </c>
      <c r="B24" s="20" t="s">
        <v>30</v>
      </c>
      <c r="C24" s="52">
        <v>42</v>
      </c>
      <c r="D24" s="52">
        <v>327</v>
      </c>
      <c r="E24" s="52">
        <v>410</v>
      </c>
      <c r="F24" s="52">
        <v>0</v>
      </c>
      <c r="G24" s="12">
        <f t="shared" si="2"/>
        <v>779</v>
      </c>
      <c r="H24" s="20"/>
      <c r="I24" s="51"/>
      <c r="J24" s="15">
        <f t="shared" si="0"/>
        <v>0</v>
      </c>
      <c r="K24" s="15"/>
      <c r="L24" s="15">
        <f t="shared" si="1"/>
        <v>0</v>
      </c>
      <c r="M24" s="15"/>
      <c r="N24" s="15"/>
      <c r="O24" s="56"/>
      <c r="P24" s="15"/>
      <c r="Q24" s="46"/>
      <c r="R24" s="21">
        <f t="shared" si="3"/>
        <v>0</v>
      </c>
      <c r="S24" s="20"/>
      <c r="T24" s="13">
        <f t="shared" si="4"/>
        <v>0</v>
      </c>
      <c r="U24" s="20"/>
    </row>
    <row r="25" spans="1:21" x14ac:dyDescent="0.25">
      <c r="A25" s="20" t="s">
        <v>36</v>
      </c>
      <c r="B25" s="20" t="s">
        <v>30</v>
      </c>
      <c r="C25" s="52">
        <v>189</v>
      </c>
      <c r="D25" s="52">
        <v>419</v>
      </c>
      <c r="E25" s="52">
        <v>2673</v>
      </c>
      <c r="F25" s="52">
        <v>23</v>
      </c>
      <c r="G25" s="12">
        <f t="shared" si="2"/>
        <v>3304</v>
      </c>
      <c r="H25" s="20"/>
      <c r="I25" s="51"/>
      <c r="J25" s="15">
        <f t="shared" si="0"/>
        <v>0</v>
      </c>
      <c r="K25" s="15"/>
      <c r="L25" s="15">
        <f t="shared" si="1"/>
        <v>0</v>
      </c>
      <c r="M25" s="15"/>
      <c r="N25" s="15"/>
      <c r="O25" s="56"/>
      <c r="P25" s="15"/>
      <c r="Q25" s="46"/>
      <c r="R25" s="21">
        <f t="shared" si="3"/>
        <v>0</v>
      </c>
      <c r="S25" s="20"/>
      <c r="T25" s="13">
        <f t="shared" si="4"/>
        <v>0</v>
      </c>
      <c r="U25" s="20"/>
    </row>
    <row r="26" spans="1:21" x14ac:dyDescent="0.25">
      <c r="A26" s="20" t="s">
        <v>37</v>
      </c>
      <c r="B26" s="20" t="s">
        <v>30</v>
      </c>
      <c r="C26" s="52">
        <v>27</v>
      </c>
      <c r="D26" s="52">
        <v>326</v>
      </c>
      <c r="E26" s="52">
        <v>707</v>
      </c>
      <c r="F26" s="52">
        <v>0</v>
      </c>
      <c r="G26" s="12">
        <f t="shared" si="2"/>
        <v>1060</v>
      </c>
      <c r="H26" s="20"/>
      <c r="I26" s="51"/>
      <c r="J26" s="15">
        <f t="shared" si="0"/>
        <v>0</v>
      </c>
      <c r="K26" s="15"/>
      <c r="L26" s="15">
        <f t="shared" si="1"/>
        <v>0</v>
      </c>
      <c r="M26" s="15"/>
      <c r="N26" s="15"/>
      <c r="O26" s="56"/>
      <c r="P26" s="15"/>
      <c r="Q26" s="46"/>
      <c r="R26" s="21">
        <f t="shared" si="3"/>
        <v>0</v>
      </c>
      <c r="S26" s="20"/>
      <c r="T26" s="13">
        <f t="shared" si="4"/>
        <v>0</v>
      </c>
      <c r="U26" s="20"/>
    </row>
    <row r="27" spans="1:21" x14ac:dyDescent="0.25">
      <c r="A27" s="20" t="s">
        <v>34</v>
      </c>
      <c r="B27" s="20" t="s">
        <v>30</v>
      </c>
      <c r="C27" s="52">
        <v>267</v>
      </c>
      <c r="D27" s="52">
        <v>594</v>
      </c>
      <c r="E27" s="52">
        <v>2094</v>
      </c>
      <c r="F27" s="52">
        <v>0</v>
      </c>
      <c r="G27" s="12">
        <f t="shared" si="2"/>
        <v>2955</v>
      </c>
      <c r="H27" s="20"/>
      <c r="I27" s="51"/>
      <c r="J27" s="15">
        <f t="shared" si="0"/>
        <v>0</v>
      </c>
      <c r="K27" s="15"/>
      <c r="L27" s="15">
        <f t="shared" si="1"/>
        <v>0</v>
      </c>
      <c r="M27" s="15"/>
      <c r="N27" s="15"/>
      <c r="O27" s="56"/>
      <c r="P27" s="15"/>
      <c r="Q27" s="46"/>
      <c r="R27" s="21">
        <f t="shared" si="3"/>
        <v>0</v>
      </c>
      <c r="S27" s="20"/>
      <c r="T27" s="13">
        <f t="shared" si="4"/>
        <v>0</v>
      </c>
      <c r="U27" s="20"/>
    </row>
    <row r="28" spans="1:21" x14ac:dyDescent="0.25">
      <c r="A28" s="20" t="s">
        <v>33</v>
      </c>
      <c r="B28" s="20" t="s">
        <v>30</v>
      </c>
      <c r="C28" s="52">
        <v>194</v>
      </c>
      <c r="D28" s="52">
        <v>479</v>
      </c>
      <c r="E28" s="52">
        <v>1130</v>
      </c>
      <c r="F28" s="52">
        <v>0</v>
      </c>
      <c r="G28" s="12">
        <f t="shared" si="2"/>
        <v>1803</v>
      </c>
      <c r="H28" s="20"/>
      <c r="I28" s="51"/>
      <c r="J28" s="15">
        <f t="shared" si="0"/>
        <v>0</v>
      </c>
      <c r="K28" s="15"/>
      <c r="L28" s="15">
        <f t="shared" si="1"/>
        <v>0</v>
      </c>
      <c r="M28" s="15"/>
      <c r="N28" s="15"/>
      <c r="O28" s="56"/>
      <c r="P28" s="15"/>
      <c r="Q28" s="46"/>
      <c r="R28" s="21">
        <f t="shared" si="3"/>
        <v>0</v>
      </c>
      <c r="S28" s="20"/>
      <c r="T28" s="13">
        <f t="shared" si="4"/>
        <v>0</v>
      </c>
      <c r="U28" s="20"/>
    </row>
    <row r="29" spans="1:21" x14ac:dyDescent="0.25">
      <c r="A29" s="20" t="s">
        <v>35</v>
      </c>
      <c r="B29" s="20" t="s">
        <v>30</v>
      </c>
      <c r="C29" s="52">
        <v>86</v>
      </c>
      <c r="D29" s="52">
        <v>486</v>
      </c>
      <c r="E29" s="52">
        <v>3446</v>
      </c>
      <c r="F29" s="52">
        <v>5</v>
      </c>
      <c r="G29" s="12">
        <f t="shared" si="2"/>
        <v>4023</v>
      </c>
      <c r="H29" s="20"/>
      <c r="I29" s="51"/>
      <c r="J29" s="15">
        <f t="shared" si="0"/>
        <v>0</v>
      </c>
      <c r="K29" s="15"/>
      <c r="L29" s="15">
        <f t="shared" si="1"/>
        <v>0</v>
      </c>
      <c r="M29" s="15"/>
      <c r="N29" s="15"/>
      <c r="O29" s="56"/>
      <c r="P29" s="15"/>
      <c r="Q29" s="46"/>
      <c r="R29" s="21">
        <f t="shared" si="3"/>
        <v>0</v>
      </c>
      <c r="S29" s="20"/>
      <c r="T29" s="13">
        <f t="shared" si="4"/>
        <v>0</v>
      </c>
      <c r="U29" s="20"/>
    </row>
    <row r="30" spans="1:21" x14ac:dyDescent="0.25">
      <c r="A30" s="20" t="s">
        <v>32</v>
      </c>
      <c r="B30" s="20" t="s">
        <v>30</v>
      </c>
      <c r="C30" s="52">
        <v>89</v>
      </c>
      <c r="D30" s="52">
        <v>549</v>
      </c>
      <c r="E30" s="52">
        <v>2127</v>
      </c>
      <c r="F30" s="52">
        <v>0</v>
      </c>
      <c r="G30" s="12">
        <f t="shared" si="2"/>
        <v>2765</v>
      </c>
      <c r="H30" s="20"/>
      <c r="I30" s="51"/>
      <c r="J30" s="15">
        <f t="shared" si="0"/>
        <v>0</v>
      </c>
      <c r="K30" s="15"/>
      <c r="L30" s="15">
        <f t="shared" si="1"/>
        <v>0</v>
      </c>
      <c r="M30" s="15"/>
      <c r="N30" s="15"/>
      <c r="O30" s="56"/>
      <c r="P30" s="15"/>
      <c r="Q30" s="46"/>
      <c r="R30" s="21">
        <f t="shared" si="3"/>
        <v>0</v>
      </c>
      <c r="S30" s="20"/>
      <c r="T30" s="13">
        <f t="shared" si="4"/>
        <v>0</v>
      </c>
      <c r="U30" s="20"/>
    </row>
    <row r="31" spans="1:21" x14ac:dyDescent="0.25">
      <c r="A31" s="20" t="s">
        <v>38</v>
      </c>
      <c r="B31" s="20" t="s">
        <v>30</v>
      </c>
      <c r="C31" s="52">
        <v>101</v>
      </c>
      <c r="D31" s="52">
        <v>333</v>
      </c>
      <c r="E31" s="52">
        <v>1304</v>
      </c>
      <c r="F31" s="52">
        <v>2</v>
      </c>
      <c r="G31" s="12">
        <f t="shared" si="2"/>
        <v>1740</v>
      </c>
      <c r="H31" s="20"/>
      <c r="I31" s="51"/>
      <c r="J31" s="15">
        <f t="shared" si="0"/>
        <v>0</v>
      </c>
      <c r="K31" s="15"/>
      <c r="L31" s="15">
        <f t="shared" si="1"/>
        <v>0</v>
      </c>
      <c r="M31" s="15"/>
      <c r="N31" s="15"/>
      <c r="O31" s="56"/>
      <c r="P31" s="15"/>
      <c r="Q31" s="46"/>
      <c r="R31" s="21">
        <f t="shared" si="3"/>
        <v>0</v>
      </c>
      <c r="S31" s="20"/>
      <c r="T31" s="13">
        <f t="shared" si="4"/>
        <v>0</v>
      </c>
      <c r="U31" s="20"/>
    </row>
    <row r="32" spans="1:21" x14ac:dyDescent="0.25">
      <c r="A32" s="20" t="s">
        <v>39</v>
      </c>
      <c r="B32" s="20" t="s">
        <v>30</v>
      </c>
      <c r="C32" s="52">
        <v>260</v>
      </c>
      <c r="D32" s="52">
        <v>335</v>
      </c>
      <c r="E32" s="52">
        <v>3881</v>
      </c>
      <c r="F32" s="52">
        <v>6</v>
      </c>
      <c r="G32" s="12">
        <f t="shared" si="2"/>
        <v>4482</v>
      </c>
      <c r="H32" s="20"/>
      <c r="I32" s="51"/>
      <c r="J32" s="15">
        <f t="shared" si="0"/>
        <v>0</v>
      </c>
      <c r="K32" s="15"/>
      <c r="L32" s="15">
        <f t="shared" si="1"/>
        <v>0</v>
      </c>
      <c r="M32" s="15"/>
      <c r="N32" s="15"/>
      <c r="O32" s="56"/>
      <c r="P32" s="15"/>
      <c r="Q32" s="46"/>
      <c r="R32" s="21">
        <f t="shared" si="3"/>
        <v>0</v>
      </c>
      <c r="S32" s="20"/>
      <c r="T32" s="13">
        <f t="shared" si="4"/>
        <v>0</v>
      </c>
      <c r="U32" s="20"/>
    </row>
    <row r="33" spans="1:21" x14ac:dyDescent="0.25">
      <c r="A33" s="20" t="s">
        <v>53</v>
      </c>
      <c r="B33" s="20" t="s">
        <v>41</v>
      </c>
      <c r="C33" s="52">
        <v>0</v>
      </c>
      <c r="D33" s="52">
        <v>102</v>
      </c>
      <c r="E33" s="52">
        <v>102</v>
      </c>
      <c r="F33" s="52">
        <v>0</v>
      </c>
      <c r="G33" s="12">
        <f t="shared" si="2"/>
        <v>204</v>
      </c>
      <c r="H33" s="20"/>
      <c r="I33" s="51"/>
      <c r="J33" s="15">
        <f t="shared" si="0"/>
        <v>0</v>
      </c>
      <c r="K33" s="15"/>
      <c r="L33" s="15">
        <f t="shared" si="1"/>
        <v>0</v>
      </c>
      <c r="M33" s="15"/>
      <c r="N33" s="15"/>
      <c r="O33" s="56"/>
      <c r="P33" s="15"/>
      <c r="Q33" s="46"/>
      <c r="R33" s="21">
        <f t="shared" si="3"/>
        <v>0</v>
      </c>
      <c r="S33" s="20"/>
      <c r="T33" s="13">
        <f t="shared" si="4"/>
        <v>0</v>
      </c>
      <c r="U33" s="20"/>
    </row>
    <row r="34" spans="1:21" x14ac:dyDescent="0.25">
      <c r="A34" s="20" t="s">
        <v>57</v>
      </c>
      <c r="B34" s="20" t="s">
        <v>41</v>
      </c>
      <c r="C34" s="52">
        <v>44</v>
      </c>
      <c r="D34" s="52">
        <v>153</v>
      </c>
      <c r="E34" s="52">
        <v>431</v>
      </c>
      <c r="F34" s="52">
        <v>0</v>
      </c>
      <c r="G34" s="12">
        <f t="shared" si="2"/>
        <v>628</v>
      </c>
      <c r="H34" s="20"/>
      <c r="I34" s="51"/>
      <c r="J34" s="15">
        <f t="shared" si="0"/>
        <v>0</v>
      </c>
      <c r="K34" s="15"/>
      <c r="L34" s="15">
        <f t="shared" si="1"/>
        <v>0</v>
      </c>
      <c r="M34" s="15"/>
      <c r="N34" s="15"/>
      <c r="O34" s="56"/>
      <c r="P34" s="15"/>
      <c r="Q34" s="46"/>
      <c r="R34" s="21">
        <f t="shared" si="3"/>
        <v>0</v>
      </c>
      <c r="S34" s="20"/>
      <c r="T34" s="13">
        <f t="shared" si="4"/>
        <v>0</v>
      </c>
      <c r="U34" s="20"/>
    </row>
    <row r="35" spans="1:21" x14ac:dyDescent="0.25">
      <c r="A35" s="20" t="s">
        <v>56</v>
      </c>
      <c r="B35" s="20" t="s">
        <v>41</v>
      </c>
      <c r="C35" s="52">
        <v>29</v>
      </c>
      <c r="D35" s="52">
        <v>116</v>
      </c>
      <c r="E35" s="52">
        <v>183</v>
      </c>
      <c r="F35" s="52">
        <v>0</v>
      </c>
      <c r="G35" s="12">
        <f t="shared" si="2"/>
        <v>328</v>
      </c>
      <c r="H35" s="20"/>
      <c r="I35" s="51"/>
      <c r="J35" s="15">
        <f t="shared" si="0"/>
        <v>0</v>
      </c>
      <c r="K35" s="15"/>
      <c r="L35" s="15">
        <f t="shared" si="1"/>
        <v>0</v>
      </c>
      <c r="M35" s="15"/>
      <c r="N35" s="15"/>
      <c r="O35" s="56"/>
      <c r="P35" s="15"/>
      <c r="Q35" s="46"/>
      <c r="R35" s="21">
        <f t="shared" si="3"/>
        <v>0</v>
      </c>
      <c r="S35" s="20"/>
      <c r="T35" s="13">
        <f t="shared" si="4"/>
        <v>0</v>
      </c>
      <c r="U35" s="20"/>
    </row>
    <row r="36" spans="1:21" x14ac:dyDescent="0.25">
      <c r="A36" s="20" t="s">
        <v>52</v>
      </c>
      <c r="B36" s="20" t="s">
        <v>41</v>
      </c>
      <c r="C36" s="52">
        <v>102</v>
      </c>
      <c r="D36" s="52">
        <v>191</v>
      </c>
      <c r="E36" s="52">
        <v>839</v>
      </c>
      <c r="F36" s="52">
        <v>0</v>
      </c>
      <c r="G36" s="12">
        <f t="shared" si="2"/>
        <v>1132</v>
      </c>
      <c r="H36" s="20"/>
      <c r="I36" s="51"/>
      <c r="J36" s="15">
        <f t="shared" si="0"/>
        <v>0</v>
      </c>
      <c r="K36" s="15"/>
      <c r="L36" s="15">
        <f t="shared" si="1"/>
        <v>0</v>
      </c>
      <c r="M36" s="15"/>
      <c r="N36" s="15"/>
      <c r="O36" s="56"/>
      <c r="P36" s="15"/>
      <c r="Q36" s="46"/>
      <c r="R36" s="21">
        <f t="shared" si="3"/>
        <v>0</v>
      </c>
      <c r="S36" s="20"/>
      <c r="T36" s="13">
        <f t="shared" si="4"/>
        <v>0</v>
      </c>
      <c r="U36" s="20"/>
    </row>
    <row r="37" spans="1:21" x14ac:dyDescent="0.25">
      <c r="A37" s="20" t="s">
        <v>51</v>
      </c>
      <c r="B37" s="20" t="s">
        <v>41</v>
      </c>
      <c r="C37" s="52">
        <v>72</v>
      </c>
      <c r="D37" s="52">
        <v>173</v>
      </c>
      <c r="E37" s="52">
        <v>582</v>
      </c>
      <c r="F37" s="52">
        <v>3</v>
      </c>
      <c r="G37" s="12">
        <f t="shared" si="2"/>
        <v>830</v>
      </c>
      <c r="H37" s="20"/>
      <c r="I37" s="51"/>
      <c r="J37" s="15">
        <f t="shared" si="0"/>
        <v>0</v>
      </c>
      <c r="K37" s="15"/>
      <c r="L37" s="15">
        <f t="shared" si="1"/>
        <v>0</v>
      </c>
      <c r="M37" s="15"/>
      <c r="N37" s="15"/>
      <c r="O37" s="56"/>
      <c r="P37" s="15"/>
      <c r="Q37" s="46"/>
      <c r="R37" s="21">
        <f t="shared" si="3"/>
        <v>0</v>
      </c>
      <c r="S37" s="20"/>
      <c r="T37" s="13">
        <f t="shared" si="4"/>
        <v>0</v>
      </c>
      <c r="U37" s="20"/>
    </row>
    <row r="38" spans="1:21" x14ac:dyDescent="0.25">
      <c r="A38" s="20" t="s">
        <v>45</v>
      </c>
      <c r="B38" s="20" t="s">
        <v>41</v>
      </c>
      <c r="C38" s="52">
        <v>201</v>
      </c>
      <c r="D38" s="52">
        <v>392</v>
      </c>
      <c r="E38" s="52">
        <v>1517</v>
      </c>
      <c r="F38" s="52">
        <v>8</v>
      </c>
      <c r="G38" s="12">
        <f t="shared" si="2"/>
        <v>2118</v>
      </c>
      <c r="H38" s="20"/>
      <c r="I38" s="51"/>
      <c r="J38" s="15">
        <f t="shared" si="0"/>
        <v>0</v>
      </c>
      <c r="K38" s="15"/>
      <c r="L38" s="15">
        <f t="shared" si="1"/>
        <v>0</v>
      </c>
      <c r="M38" s="15"/>
      <c r="N38" s="15"/>
      <c r="O38" s="56"/>
      <c r="P38" s="15"/>
      <c r="Q38" s="46"/>
      <c r="R38" s="21">
        <f t="shared" si="3"/>
        <v>0</v>
      </c>
      <c r="S38" s="20"/>
      <c r="T38" s="13">
        <f t="shared" si="4"/>
        <v>0</v>
      </c>
      <c r="U38" s="20"/>
    </row>
    <row r="39" spans="1:21" x14ac:dyDescent="0.25">
      <c r="A39" s="20" t="s">
        <v>46</v>
      </c>
      <c r="B39" s="20" t="s">
        <v>41</v>
      </c>
      <c r="C39" s="52">
        <v>80</v>
      </c>
      <c r="D39" s="52">
        <v>435</v>
      </c>
      <c r="E39" s="52">
        <v>813</v>
      </c>
      <c r="F39" s="52">
        <v>0</v>
      </c>
      <c r="G39" s="12">
        <f t="shared" si="2"/>
        <v>1328</v>
      </c>
      <c r="H39" s="20"/>
      <c r="I39" s="51"/>
      <c r="J39" s="15">
        <f t="shared" si="0"/>
        <v>0</v>
      </c>
      <c r="K39" s="15"/>
      <c r="L39" s="15">
        <f t="shared" si="1"/>
        <v>0</v>
      </c>
      <c r="M39" s="15"/>
      <c r="N39" s="15"/>
      <c r="O39" s="56"/>
      <c r="P39" s="15"/>
      <c r="Q39" s="46"/>
      <c r="R39" s="21">
        <f t="shared" si="3"/>
        <v>0</v>
      </c>
      <c r="S39" s="20"/>
      <c r="T39" s="13">
        <f t="shared" si="4"/>
        <v>0</v>
      </c>
      <c r="U39" s="20"/>
    </row>
    <row r="40" spans="1:21" x14ac:dyDescent="0.25">
      <c r="A40" s="20" t="s">
        <v>54</v>
      </c>
      <c r="B40" s="20" t="s">
        <v>41</v>
      </c>
      <c r="C40" s="52">
        <v>41</v>
      </c>
      <c r="D40" s="52">
        <v>248</v>
      </c>
      <c r="E40" s="52">
        <v>912</v>
      </c>
      <c r="F40" s="52">
        <v>0</v>
      </c>
      <c r="G40" s="12">
        <f t="shared" si="2"/>
        <v>1201</v>
      </c>
      <c r="H40" s="20"/>
      <c r="I40" s="51"/>
      <c r="J40" s="15">
        <f t="shared" si="0"/>
        <v>0</v>
      </c>
      <c r="K40" s="15"/>
      <c r="L40" s="15">
        <f t="shared" si="1"/>
        <v>0</v>
      </c>
      <c r="M40" s="15"/>
      <c r="N40" s="15"/>
      <c r="O40" s="56"/>
      <c r="P40" s="15"/>
      <c r="Q40" s="46"/>
      <c r="R40" s="21">
        <f t="shared" si="3"/>
        <v>0</v>
      </c>
      <c r="S40" s="20"/>
      <c r="T40" s="13">
        <f t="shared" si="4"/>
        <v>0</v>
      </c>
      <c r="U40" s="20"/>
    </row>
    <row r="41" spans="1:21" x14ac:dyDescent="0.25">
      <c r="A41" s="20" t="s">
        <v>49</v>
      </c>
      <c r="B41" s="20" t="s">
        <v>41</v>
      </c>
      <c r="C41" s="52">
        <v>14</v>
      </c>
      <c r="D41" s="52">
        <v>218</v>
      </c>
      <c r="E41" s="52">
        <v>978</v>
      </c>
      <c r="F41" s="52">
        <v>0</v>
      </c>
      <c r="G41" s="12">
        <f t="shared" si="2"/>
        <v>1210</v>
      </c>
      <c r="H41" s="20"/>
      <c r="I41" s="51"/>
      <c r="J41" s="15">
        <f t="shared" si="0"/>
        <v>0</v>
      </c>
      <c r="K41" s="15"/>
      <c r="L41" s="15">
        <f t="shared" si="1"/>
        <v>0</v>
      </c>
      <c r="M41" s="15"/>
      <c r="N41" s="15"/>
      <c r="O41" s="56"/>
      <c r="P41" s="15"/>
      <c r="Q41" s="46"/>
      <c r="R41" s="21">
        <f t="shared" si="3"/>
        <v>0</v>
      </c>
      <c r="S41" s="20"/>
      <c r="T41" s="13">
        <f t="shared" si="4"/>
        <v>0</v>
      </c>
      <c r="U41" s="20"/>
    </row>
    <row r="42" spans="1:21" x14ac:dyDescent="0.25">
      <c r="A42" s="20" t="s">
        <v>43</v>
      </c>
      <c r="B42" s="20" t="s">
        <v>41</v>
      </c>
      <c r="C42" s="52">
        <v>243</v>
      </c>
      <c r="D42" s="52">
        <v>305</v>
      </c>
      <c r="E42" s="52">
        <v>1271</v>
      </c>
      <c r="F42" s="52">
        <v>0</v>
      </c>
      <c r="G42" s="12">
        <f t="shared" si="2"/>
        <v>1819</v>
      </c>
      <c r="H42" s="20"/>
      <c r="I42" s="51"/>
      <c r="J42" s="15">
        <f t="shared" si="0"/>
        <v>0</v>
      </c>
      <c r="K42" s="15"/>
      <c r="L42" s="15">
        <f t="shared" si="1"/>
        <v>0</v>
      </c>
      <c r="M42" s="15"/>
      <c r="N42" s="15"/>
      <c r="O42" s="56"/>
      <c r="P42" s="15"/>
      <c r="Q42" s="46"/>
      <c r="R42" s="21">
        <f t="shared" si="3"/>
        <v>0</v>
      </c>
      <c r="S42" s="20"/>
      <c r="T42" s="13">
        <f t="shared" si="4"/>
        <v>0</v>
      </c>
      <c r="U42" s="20"/>
    </row>
    <row r="43" spans="1:21" x14ac:dyDescent="0.25">
      <c r="A43" s="20" t="s">
        <v>40</v>
      </c>
      <c r="B43" s="20" t="s">
        <v>41</v>
      </c>
      <c r="C43" s="52">
        <v>74</v>
      </c>
      <c r="D43" s="52">
        <v>320</v>
      </c>
      <c r="E43" s="52">
        <v>687</v>
      </c>
      <c r="F43" s="52">
        <v>0</v>
      </c>
      <c r="G43" s="12">
        <f t="shared" si="2"/>
        <v>1081</v>
      </c>
      <c r="H43" s="20"/>
      <c r="I43" s="51"/>
      <c r="J43" s="15">
        <f t="shared" si="0"/>
        <v>0</v>
      </c>
      <c r="K43" s="15"/>
      <c r="L43" s="15">
        <f t="shared" si="1"/>
        <v>0</v>
      </c>
      <c r="M43" s="15"/>
      <c r="N43" s="15"/>
      <c r="O43" s="56"/>
      <c r="P43" s="15"/>
      <c r="Q43" s="46"/>
      <c r="R43" s="21">
        <f t="shared" si="3"/>
        <v>0</v>
      </c>
      <c r="S43" s="20"/>
      <c r="T43" s="13">
        <f t="shared" si="4"/>
        <v>0</v>
      </c>
      <c r="U43" s="20"/>
    </row>
    <row r="44" spans="1:21" x14ac:dyDescent="0.25">
      <c r="A44" s="20" t="s">
        <v>50</v>
      </c>
      <c r="B44" s="20" t="s">
        <v>41</v>
      </c>
      <c r="C44" s="52">
        <v>48</v>
      </c>
      <c r="D44" s="52">
        <v>342</v>
      </c>
      <c r="E44" s="52">
        <v>539</v>
      </c>
      <c r="F44" s="52">
        <v>0</v>
      </c>
      <c r="G44" s="12">
        <f t="shared" si="2"/>
        <v>929</v>
      </c>
      <c r="H44" s="20"/>
      <c r="I44" s="51"/>
      <c r="J44" s="15">
        <f t="shared" si="0"/>
        <v>0</v>
      </c>
      <c r="K44" s="15"/>
      <c r="L44" s="15">
        <f t="shared" si="1"/>
        <v>0</v>
      </c>
      <c r="M44" s="15"/>
      <c r="N44" s="15"/>
      <c r="O44" s="56"/>
      <c r="P44" s="15"/>
      <c r="Q44" s="46"/>
      <c r="R44" s="21">
        <f t="shared" si="3"/>
        <v>0</v>
      </c>
      <c r="S44" s="20"/>
      <c r="T44" s="13">
        <f t="shared" si="4"/>
        <v>0</v>
      </c>
      <c r="U44" s="20"/>
    </row>
    <row r="45" spans="1:21" x14ac:dyDescent="0.25">
      <c r="A45" s="20" t="s">
        <v>44</v>
      </c>
      <c r="B45" s="20" t="s">
        <v>41</v>
      </c>
      <c r="C45" s="52">
        <v>171</v>
      </c>
      <c r="D45" s="52">
        <v>878</v>
      </c>
      <c r="E45" s="52">
        <v>1722</v>
      </c>
      <c r="F45" s="52">
        <v>3</v>
      </c>
      <c r="G45" s="12">
        <f t="shared" si="2"/>
        <v>2774</v>
      </c>
      <c r="H45" s="20"/>
      <c r="I45" s="51"/>
      <c r="J45" s="15">
        <f t="shared" si="0"/>
        <v>0</v>
      </c>
      <c r="K45" s="15"/>
      <c r="L45" s="15">
        <f t="shared" si="1"/>
        <v>0</v>
      </c>
      <c r="M45" s="15"/>
      <c r="N45" s="15"/>
      <c r="O45" s="56"/>
      <c r="P45" s="15"/>
      <c r="Q45" s="46"/>
      <c r="R45" s="21">
        <f t="shared" si="3"/>
        <v>0</v>
      </c>
      <c r="S45" s="20"/>
      <c r="T45" s="13">
        <f t="shared" si="4"/>
        <v>0</v>
      </c>
      <c r="U45" s="20"/>
    </row>
    <row r="46" spans="1:21" x14ac:dyDescent="0.25">
      <c r="A46" s="20" t="s">
        <v>55</v>
      </c>
      <c r="B46" s="20" t="s">
        <v>41</v>
      </c>
      <c r="C46" s="52">
        <v>312</v>
      </c>
      <c r="D46" s="52">
        <v>381</v>
      </c>
      <c r="E46" s="52">
        <v>4385</v>
      </c>
      <c r="F46" s="52">
        <v>3</v>
      </c>
      <c r="G46" s="12">
        <f t="shared" si="2"/>
        <v>5081</v>
      </c>
      <c r="H46" s="20"/>
      <c r="I46" s="51"/>
      <c r="J46" s="15">
        <f t="shared" si="0"/>
        <v>0</v>
      </c>
      <c r="K46" s="15"/>
      <c r="L46" s="15">
        <f t="shared" si="1"/>
        <v>0</v>
      </c>
      <c r="M46" s="15"/>
      <c r="N46" s="15"/>
      <c r="O46" s="56"/>
      <c r="P46" s="15"/>
      <c r="Q46" s="46"/>
      <c r="R46" s="21">
        <f t="shared" si="3"/>
        <v>0</v>
      </c>
      <c r="S46" s="20"/>
      <c r="T46" s="13">
        <f t="shared" si="4"/>
        <v>0</v>
      </c>
      <c r="U46" s="20"/>
    </row>
    <row r="47" spans="1:21" x14ac:dyDescent="0.25">
      <c r="A47" s="20" t="s">
        <v>48</v>
      </c>
      <c r="B47" s="20" t="s">
        <v>41</v>
      </c>
      <c r="C47" s="52">
        <v>111</v>
      </c>
      <c r="D47" s="52">
        <v>215</v>
      </c>
      <c r="E47" s="52">
        <v>765</v>
      </c>
      <c r="F47" s="52">
        <v>2</v>
      </c>
      <c r="G47" s="12">
        <f t="shared" si="2"/>
        <v>1093</v>
      </c>
      <c r="H47" s="20"/>
      <c r="I47" s="51"/>
      <c r="J47" s="15">
        <f t="shared" si="0"/>
        <v>0</v>
      </c>
      <c r="K47" s="15"/>
      <c r="L47" s="15">
        <f t="shared" si="1"/>
        <v>0</v>
      </c>
      <c r="M47" s="15"/>
      <c r="N47" s="15"/>
      <c r="O47" s="56"/>
      <c r="P47" s="15"/>
      <c r="Q47" s="46"/>
      <c r="R47" s="21">
        <f t="shared" si="3"/>
        <v>0</v>
      </c>
      <c r="S47" s="20"/>
      <c r="T47" s="13">
        <f t="shared" si="4"/>
        <v>0</v>
      </c>
      <c r="U47" s="20"/>
    </row>
    <row r="48" spans="1:21" x14ac:dyDescent="0.25">
      <c r="A48" s="20" t="s">
        <v>42</v>
      </c>
      <c r="B48" s="20" t="s">
        <v>41</v>
      </c>
      <c r="C48" s="52">
        <v>323</v>
      </c>
      <c r="D48" s="52">
        <v>849</v>
      </c>
      <c r="E48" s="52">
        <v>2667</v>
      </c>
      <c r="F48" s="52">
        <v>6</v>
      </c>
      <c r="G48" s="12">
        <f t="shared" si="2"/>
        <v>3845</v>
      </c>
      <c r="H48" s="20"/>
      <c r="I48" s="51"/>
      <c r="J48" s="15">
        <f t="shared" si="0"/>
        <v>0</v>
      </c>
      <c r="K48" s="15"/>
      <c r="L48" s="15">
        <f t="shared" si="1"/>
        <v>0</v>
      </c>
      <c r="M48" s="15"/>
      <c r="N48" s="15"/>
      <c r="O48" s="56"/>
      <c r="P48" s="15"/>
      <c r="Q48" s="46"/>
      <c r="R48" s="21">
        <f t="shared" si="3"/>
        <v>0</v>
      </c>
      <c r="S48" s="20"/>
      <c r="T48" s="13">
        <f t="shared" si="4"/>
        <v>0</v>
      </c>
      <c r="U48" s="20"/>
    </row>
    <row r="49" spans="1:21" x14ac:dyDescent="0.25">
      <c r="A49" s="20" t="s">
        <v>154</v>
      </c>
      <c r="B49" s="20" t="s">
        <v>59</v>
      </c>
      <c r="C49" s="52">
        <v>26</v>
      </c>
      <c r="D49" s="52">
        <v>51</v>
      </c>
      <c r="E49" s="52">
        <v>632</v>
      </c>
      <c r="F49" s="52">
        <v>3</v>
      </c>
      <c r="G49" s="12">
        <f t="shared" si="2"/>
        <v>712</v>
      </c>
      <c r="H49" s="20"/>
      <c r="I49" s="51"/>
      <c r="J49" s="15">
        <f t="shared" si="0"/>
        <v>0</v>
      </c>
      <c r="K49" s="15"/>
      <c r="L49" s="15">
        <f t="shared" si="1"/>
        <v>0</v>
      </c>
      <c r="M49" s="15"/>
      <c r="N49" s="15"/>
      <c r="O49" s="56"/>
      <c r="P49" s="15"/>
      <c r="Q49" s="46"/>
      <c r="R49" s="21">
        <f t="shared" si="3"/>
        <v>0</v>
      </c>
      <c r="S49" s="20"/>
      <c r="T49" s="13">
        <f t="shared" si="4"/>
        <v>0</v>
      </c>
      <c r="U49" s="20"/>
    </row>
    <row r="50" spans="1:21" x14ac:dyDescent="0.25">
      <c r="A50" s="20" t="s">
        <v>69</v>
      </c>
      <c r="B50" s="20" t="s">
        <v>59</v>
      </c>
      <c r="C50" s="52">
        <v>74</v>
      </c>
      <c r="D50" s="52">
        <v>234</v>
      </c>
      <c r="E50" s="52">
        <v>1484</v>
      </c>
      <c r="F50" s="52">
        <v>0</v>
      </c>
      <c r="G50" s="12">
        <f t="shared" si="2"/>
        <v>1792</v>
      </c>
      <c r="H50" s="20"/>
      <c r="I50" s="51"/>
      <c r="J50" s="15">
        <f t="shared" si="0"/>
        <v>0</v>
      </c>
      <c r="K50" s="15"/>
      <c r="L50" s="15">
        <f t="shared" si="1"/>
        <v>0</v>
      </c>
      <c r="M50" s="15"/>
      <c r="N50" s="15"/>
      <c r="O50" s="56"/>
      <c r="P50" s="15"/>
      <c r="Q50" s="46"/>
      <c r="R50" s="21">
        <f t="shared" si="3"/>
        <v>0</v>
      </c>
      <c r="S50" s="20"/>
      <c r="T50" s="13">
        <f t="shared" si="4"/>
        <v>0</v>
      </c>
      <c r="U50" s="20"/>
    </row>
    <row r="51" spans="1:21" x14ac:dyDescent="0.25">
      <c r="A51" s="20" t="s">
        <v>155</v>
      </c>
      <c r="B51" s="20" t="s">
        <v>59</v>
      </c>
      <c r="C51" s="52">
        <v>0</v>
      </c>
      <c r="D51" s="52">
        <v>0</v>
      </c>
      <c r="E51" s="52">
        <v>3</v>
      </c>
      <c r="F51" s="52">
        <v>0</v>
      </c>
      <c r="G51" s="12">
        <f t="shared" si="2"/>
        <v>3</v>
      </c>
      <c r="H51" s="20"/>
      <c r="I51" s="51"/>
      <c r="J51" s="15">
        <f t="shared" si="0"/>
        <v>0</v>
      </c>
      <c r="K51" s="15"/>
      <c r="L51" s="15">
        <f t="shared" si="1"/>
        <v>0</v>
      </c>
      <c r="M51" s="15"/>
      <c r="N51" s="15"/>
      <c r="O51" s="56"/>
      <c r="P51" s="15"/>
      <c r="Q51" s="46"/>
      <c r="R51" s="21">
        <f t="shared" si="3"/>
        <v>0</v>
      </c>
      <c r="S51" s="20"/>
      <c r="T51" s="13">
        <f t="shared" si="4"/>
        <v>0</v>
      </c>
      <c r="U51" s="20"/>
    </row>
    <row r="52" spans="1:21" x14ac:dyDescent="0.25">
      <c r="A52" s="20" t="s">
        <v>70</v>
      </c>
      <c r="B52" s="20" t="s">
        <v>59</v>
      </c>
      <c r="C52" s="52">
        <v>90</v>
      </c>
      <c r="D52" s="52">
        <v>291</v>
      </c>
      <c r="E52" s="52">
        <v>998</v>
      </c>
      <c r="F52" s="52">
        <v>0</v>
      </c>
      <c r="G52" s="12">
        <f t="shared" si="2"/>
        <v>1379</v>
      </c>
      <c r="H52" s="20"/>
      <c r="I52" s="51"/>
      <c r="J52" s="15">
        <f t="shared" si="0"/>
        <v>0</v>
      </c>
      <c r="K52" s="15"/>
      <c r="L52" s="15">
        <f t="shared" si="1"/>
        <v>0</v>
      </c>
      <c r="M52" s="15"/>
      <c r="N52" s="15"/>
      <c r="O52" s="56"/>
      <c r="P52" s="15"/>
      <c r="Q52" s="46"/>
      <c r="R52" s="21">
        <f t="shared" si="3"/>
        <v>0</v>
      </c>
      <c r="S52" s="20"/>
      <c r="T52" s="13">
        <f t="shared" si="4"/>
        <v>0</v>
      </c>
      <c r="U52" s="20"/>
    </row>
    <row r="53" spans="1:21" x14ac:dyDescent="0.25">
      <c r="A53" s="20" t="s">
        <v>67</v>
      </c>
      <c r="B53" s="20" t="s">
        <v>59</v>
      </c>
      <c r="C53" s="52">
        <v>95</v>
      </c>
      <c r="D53" s="52">
        <v>239</v>
      </c>
      <c r="E53" s="52">
        <v>1431</v>
      </c>
      <c r="F53" s="52">
        <v>2</v>
      </c>
      <c r="G53" s="12">
        <f t="shared" si="2"/>
        <v>1767</v>
      </c>
      <c r="H53" s="20"/>
      <c r="I53" s="51"/>
      <c r="J53" s="15">
        <f t="shared" si="0"/>
        <v>0</v>
      </c>
      <c r="K53" s="15"/>
      <c r="L53" s="15">
        <f t="shared" si="1"/>
        <v>0</v>
      </c>
      <c r="M53" s="15"/>
      <c r="N53" s="15"/>
      <c r="O53" s="56"/>
      <c r="P53" s="15"/>
      <c r="Q53" s="46"/>
      <c r="R53" s="21">
        <f t="shared" si="3"/>
        <v>0</v>
      </c>
      <c r="S53" s="20"/>
      <c r="T53" s="13">
        <f t="shared" si="4"/>
        <v>0</v>
      </c>
      <c r="U53" s="20"/>
    </row>
    <row r="54" spans="1:21" x14ac:dyDescent="0.25">
      <c r="A54" s="20" t="s">
        <v>60</v>
      </c>
      <c r="B54" s="20" t="s">
        <v>59</v>
      </c>
      <c r="C54" s="52">
        <v>389</v>
      </c>
      <c r="D54" s="52">
        <v>567</v>
      </c>
      <c r="E54" s="52">
        <v>2444</v>
      </c>
      <c r="F54" s="52">
        <v>0</v>
      </c>
      <c r="G54" s="12">
        <f t="shared" si="2"/>
        <v>3400</v>
      </c>
      <c r="H54" s="20"/>
      <c r="I54" s="51"/>
      <c r="J54" s="15">
        <f t="shared" si="0"/>
        <v>0</v>
      </c>
      <c r="K54" s="15"/>
      <c r="L54" s="15">
        <f t="shared" si="1"/>
        <v>0</v>
      </c>
      <c r="M54" s="15"/>
      <c r="N54" s="15"/>
      <c r="O54" s="56"/>
      <c r="P54" s="15"/>
      <c r="Q54" s="46"/>
      <c r="R54" s="21">
        <f t="shared" si="3"/>
        <v>0</v>
      </c>
      <c r="S54" s="20"/>
      <c r="T54" s="13">
        <f t="shared" si="4"/>
        <v>0</v>
      </c>
      <c r="U54" s="20"/>
    </row>
    <row r="55" spans="1:21" x14ac:dyDescent="0.25">
      <c r="A55" s="20" t="s">
        <v>156</v>
      </c>
      <c r="B55" s="20" t="s">
        <v>59</v>
      </c>
      <c r="C55" s="52">
        <v>2</v>
      </c>
      <c r="D55" s="52">
        <v>416</v>
      </c>
      <c r="E55" s="52">
        <v>60</v>
      </c>
      <c r="F55" s="52">
        <v>0</v>
      </c>
      <c r="G55" s="12">
        <f t="shared" si="2"/>
        <v>478</v>
      </c>
      <c r="H55" s="20"/>
      <c r="I55" s="51"/>
      <c r="J55" s="15">
        <f t="shared" si="0"/>
        <v>0</v>
      </c>
      <c r="K55" s="15"/>
      <c r="L55" s="15">
        <f t="shared" si="1"/>
        <v>0</v>
      </c>
      <c r="M55" s="15"/>
      <c r="N55" s="15"/>
      <c r="O55" s="56"/>
      <c r="P55" s="15"/>
      <c r="Q55" s="46"/>
      <c r="R55" s="21">
        <f t="shared" si="3"/>
        <v>0</v>
      </c>
      <c r="S55" s="20"/>
      <c r="T55" s="13">
        <f t="shared" si="4"/>
        <v>0</v>
      </c>
      <c r="U55" s="20"/>
    </row>
    <row r="56" spans="1:21" x14ac:dyDescent="0.25">
      <c r="A56" s="20" t="s">
        <v>63</v>
      </c>
      <c r="B56" s="20" t="s">
        <v>59</v>
      </c>
      <c r="C56" s="52">
        <v>128</v>
      </c>
      <c r="D56" s="52">
        <v>252</v>
      </c>
      <c r="E56" s="52">
        <v>1965</v>
      </c>
      <c r="F56" s="52">
        <v>2</v>
      </c>
      <c r="G56" s="12">
        <f t="shared" si="2"/>
        <v>2347</v>
      </c>
      <c r="H56" s="20"/>
      <c r="I56" s="51"/>
      <c r="J56" s="15">
        <f t="shared" si="0"/>
        <v>0</v>
      </c>
      <c r="K56" s="15"/>
      <c r="L56" s="15">
        <f t="shared" si="1"/>
        <v>0</v>
      </c>
      <c r="M56" s="15"/>
      <c r="N56" s="15"/>
      <c r="O56" s="56"/>
      <c r="P56" s="15"/>
      <c r="Q56" s="46"/>
      <c r="R56" s="21">
        <f t="shared" si="3"/>
        <v>0</v>
      </c>
      <c r="S56" s="20"/>
      <c r="T56" s="13">
        <f t="shared" si="4"/>
        <v>0</v>
      </c>
      <c r="U56" s="20"/>
    </row>
    <row r="57" spans="1:21" x14ac:dyDescent="0.25">
      <c r="A57" s="20" t="s">
        <v>64</v>
      </c>
      <c r="B57" s="20" t="s">
        <v>59</v>
      </c>
      <c r="C57" s="52">
        <v>56</v>
      </c>
      <c r="D57" s="52">
        <v>474</v>
      </c>
      <c r="E57" s="52">
        <v>248</v>
      </c>
      <c r="F57" s="52">
        <v>2</v>
      </c>
      <c r="G57" s="12">
        <f t="shared" si="2"/>
        <v>780</v>
      </c>
      <c r="H57" s="20"/>
      <c r="I57" s="51"/>
      <c r="J57" s="15">
        <f t="shared" si="0"/>
        <v>0</v>
      </c>
      <c r="K57" s="15"/>
      <c r="L57" s="15">
        <f t="shared" si="1"/>
        <v>0</v>
      </c>
      <c r="M57" s="15"/>
      <c r="N57" s="15"/>
      <c r="O57" s="56"/>
      <c r="P57" s="15"/>
      <c r="Q57" s="46"/>
      <c r="R57" s="21">
        <f t="shared" si="3"/>
        <v>0</v>
      </c>
      <c r="S57" s="20"/>
      <c r="T57" s="13">
        <f t="shared" si="4"/>
        <v>0</v>
      </c>
      <c r="U57" s="20"/>
    </row>
    <row r="58" spans="1:21" x14ac:dyDescent="0.25">
      <c r="A58" s="20" t="s">
        <v>157</v>
      </c>
      <c r="B58" s="20" t="s">
        <v>59</v>
      </c>
      <c r="C58" s="52">
        <v>18</v>
      </c>
      <c r="D58" s="52">
        <v>206</v>
      </c>
      <c r="E58" s="52">
        <v>300</v>
      </c>
      <c r="F58" s="52">
        <v>0</v>
      </c>
      <c r="G58" s="12">
        <f t="shared" si="2"/>
        <v>524</v>
      </c>
      <c r="H58" s="20"/>
      <c r="I58" s="51"/>
      <c r="J58" s="15">
        <f t="shared" si="0"/>
        <v>0</v>
      </c>
      <c r="K58" s="15"/>
      <c r="L58" s="15">
        <f t="shared" si="1"/>
        <v>0</v>
      </c>
      <c r="M58" s="15"/>
      <c r="N58" s="15"/>
      <c r="O58" s="56"/>
      <c r="P58" s="15"/>
      <c r="Q58" s="46"/>
      <c r="R58" s="21">
        <f t="shared" si="3"/>
        <v>0</v>
      </c>
      <c r="S58" s="20"/>
      <c r="T58" s="13">
        <f t="shared" si="4"/>
        <v>0</v>
      </c>
      <c r="U58" s="20"/>
    </row>
    <row r="59" spans="1:21" x14ac:dyDescent="0.25">
      <c r="A59" s="20" t="s">
        <v>75</v>
      </c>
      <c r="B59" s="20" t="s">
        <v>59</v>
      </c>
      <c r="C59" s="52">
        <v>138</v>
      </c>
      <c r="D59" s="52">
        <v>167</v>
      </c>
      <c r="E59" s="52">
        <v>1358</v>
      </c>
      <c r="F59" s="52">
        <v>0</v>
      </c>
      <c r="G59" s="12">
        <f t="shared" si="2"/>
        <v>1663</v>
      </c>
      <c r="H59" s="20"/>
      <c r="I59" s="51"/>
      <c r="J59" s="15">
        <f t="shared" si="0"/>
        <v>0</v>
      </c>
      <c r="K59" s="15"/>
      <c r="L59" s="15">
        <f t="shared" si="1"/>
        <v>0</v>
      </c>
      <c r="M59" s="15"/>
      <c r="N59" s="15"/>
      <c r="O59" s="56"/>
      <c r="P59" s="15"/>
      <c r="Q59" s="46"/>
      <c r="R59" s="21">
        <f t="shared" si="3"/>
        <v>0</v>
      </c>
      <c r="S59" s="20"/>
      <c r="T59" s="13">
        <f t="shared" si="4"/>
        <v>0</v>
      </c>
      <c r="U59" s="20"/>
    </row>
    <row r="60" spans="1:21" x14ac:dyDescent="0.25">
      <c r="A60" s="20" t="s">
        <v>61</v>
      </c>
      <c r="B60" s="20" t="s">
        <v>59</v>
      </c>
      <c r="C60" s="52">
        <v>189</v>
      </c>
      <c r="D60" s="52">
        <v>374</v>
      </c>
      <c r="E60" s="52">
        <v>1208</v>
      </c>
      <c r="F60" s="52">
        <v>0</v>
      </c>
      <c r="G60" s="12">
        <f t="shared" si="2"/>
        <v>1771</v>
      </c>
      <c r="H60" s="20"/>
      <c r="I60" s="51"/>
      <c r="J60" s="15">
        <f t="shared" si="0"/>
        <v>0</v>
      </c>
      <c r="K60" s="15"/>
      <c r="L60" s="15">
        <f t="shared" si="1"/>
        <v>0</v>
      </c>
      <c r="M60" s="15"/>
      <c r="N60" s="15"/>
      <c r="O60" s="56"/>
      <c r="P60" s="15"/>
      <c r="Q60" s="46"/>
      <c r="R60" s="21">
        <f t="shared" si="3"/>
        <v>0</v>
      </c>
      <c r="S60" s="20"/>
      <c r="T60" s="13">
        <f t="shared" si="4"/>
        <v>0</v>
      </c>
      <c r="U60" s="20"/>
    </row>
    <row r="61" spans="1:21" x14ac:dyDescent="0.25">
      <c r="A61" s="20" t="s">
        <v>72</v>
      </c>
      <c r="B61" s="20" t="s">
        <v>59</v>
      </c>
      <c r="C61" s="52">
        <v>5</v>
      </c>
      <c r="D61" s="52">
        <v>189</v>
      </c>
      <c r="E61" s="52">
        <v>266</v>
      </c>
      <c r="F61" s="52">
        <v>0</v>
      </c>
      <c r="G61" s="12">
        <f t="shared" si="2"/>
        <v>460</v>
      </c>
      <c r="H61" s="20"/>
      <c r="I61" s="51"/>
      <c r="J61" s="15">
        <f t="shared" si="0"/>
        <v>0</v>
      </c>
      <c r="K61" s="15"/>
      <c r="L61" s="15">
        <f t="shared" si="1"/>
        <v>0</v>
      </c>
      <c r="M61" s="15"/>
      <c r="N61" s="15"/>
      <c r="O61" s="56"/>
      <c r="P61" s="15"/>
      <c r="Q61" s="46"/>
      <c r="R61" s="21">
        <f t="shared" si="3"/>
        <v>0</v>
      </c>
      <c r="S61" s="20"/>
      <c r="T61" s="13">
        <f t="shared" si="4"/>
        <v>0</v>
      </c>
      <c r="U61" s="20"/>
    </row>
    <row r="62" spans="1:21" x14ac:dyDescent="0.25">
      <c r="A62" s="20" t="s">
        <v>68</v>
      </c>
      <c r="B62" s="20" t="s">
        <v>59</v>
      </c>
      <c r="C62" s="52">
        <v>12</v>
      </c>
      <c r="D62" s="52">
        <v>251</v>
      </c>
      <c r="E62" s="52">
        <v>236</v>
      </c>
      <c r="F62" s="52">
        <v>3</v>
      </c>
      <c r="G62" s="12">
        <f t="shared" si="2"/>
        <v>502</v>
      </c>
      <c r="H62" s="20"/>
      <c r="I62" s="51"/>
      <c r="J62" s="15">
        <f t="shared" si="0"/>
        <v>0</v>
      </c>
      <c r="K62" s="15"/>
      <c r="L62" s="15">
        <f t="shared" si="1"/>
        <v>0</v>
      </c>
      <c r="M62" s="15"/>
      <c r="N62" s="15"/>
      <c r="O62" s="56"/>
      <c r="P62" s="15"/>
      <c r="Q62" s="46"/>
      <c r="R62" s="21">
        <f t="shared" si="3"/>
        <v>0</v>
      </c>
      <c r="S62" s="20"/>
      <c r="T62" s="13">
        <f t="shared" si="4"/>
        <v>0</v>
      </c>
      <c r="U62" s="20"/>
    </row>
    <row r="63" spans="1:21" x14ac:dyDescent="0.25">
      <c r="A63" s="20" t="s">
        <v>66</v>
      </c>
      <c r="B63" s="20" t="s">
        <v>59</v>
      </c>
      <c r="C63" s="52">
        <v>21</v>
      </c>
      <c r="D63" s="52">
        <v>219</v>
      </c>
      <c r="E63" s="52">
        <v>249</v>
      </c>
      <c r="F63" s="52">
        <v>0</v>
      </c>
      <c r="G63" s="12">
        <f t="shared" si="2"/>
        <v>489</v>
      </c>
      <c r="H63" s="20"/>
      <c r="I63" s="51"/>
      <c r="J63" s="15">
        <f t="shared" si="0"/>
        <v>0</v>
      </c>
      <c r="K63" s="15"/>
      <c r="L63" s="15">
        <f t="shared" si="1"/>
        <v>0</v>
      </c>
      <c r="M63" s="15"/>
      <c r="N63" s="15"/>
      <c r="O63" s="56"/>
      <c r="P63" s="15"/>
      <c r="Q63" s="46"/>
      <c r="R63" s="21">
        <f t="shared" si="3"/>
        <v>0</v>
      </c>
      <c r="S63" s="20"/>
      <c r="T63" s="13">
        <f t="shared" si="4"/>
        <v>0</v>
      </c>
      <c r="U63" s="20"/>
    </row>
    <row r="64" spans="1:21" x14ac:dyDescent="0.25">
      <c r="A64" s="20" t="s">
        <v>65</v>
      </c>
      <c r="B64" s="20" t="s">
        <v>59</v>
      </c>
      <c r="C64" s="52">
        <v>171</v>
      </c>
      <c r="D64" s="52">
        <v>414</v>
      </c>
      <c r="E64" s="52">
        <v>3533</v>
      </c>
      <c r="F64" s="52">
        <v>41</v>
      </c>
      <c r="G64" s="12">
        <f t="shared" si="2"/>
        <v>4159</v>
      </c>
      <c r="H64" s="20"/>
      <c r="I64" s="51"/>
      <c r="J64" s="15">
        <f t="shared" si="0"/>
        <v>0</v>
      </c>
      <c r="K64" s="15"/>
      <c r="L64" s="15">
        <f t="shared" si="1"/>
        <v>0</v>
      </c>
      <c r="M64" s="15"/>
      <c r="N64" s="15"/>
      <c r="O64" s="56"/>
      <c r="P64" s="15"/>
      <c r="Q64" s="46"/>
      <c r="R64" s="21">
        <f t="shared" si="3"/>
        <v>0</v>
      </c>
      <c r="S64" s="20"/>
      <c r="T64" s="13">
        <f t="shared" si="4"/>
        <v>0</v>
      </c>
      <c r="U64" s="20"/>
    </row>
    <row r="65" spans="1:21" x14ac:dyDescent="0.25">
      <c r="A65" s="20" t="s">
        <v>58</v>
      </c>
      <c r="B65" s="20" t="s">
        <v>59</v>
      </c>
      <c r="C65" s="52">
        <v>216</v>
      </c>
      <c r="D65" s="52">
        <v>1575</v>
      </c>
      <c r="E65" s="52">
        <v>2072</v>
      </c>
      <c r="F65" s="52">
        <v>0</v>
      </c>
      <c r="G65" s="12">
        <f t="shared" si="2"/>
        <v>3863</v>
      </c>
      <c r="H65" s="20"/>
      <c r="I65" s="51"/>
      <c r="J65" s="15">
        <f t="shared" si="0"/>
        <v>0</v>
      </c>
      <c r="K65" s="15"/>
      <c r="L65" s="15">
        <f t="shared" si="1"/>
        <v>0</v>
      </c>
      <c r="M65" s="15"/>
      <c r="N65" s="15"/>
      <c r="O65" s="56"/>
      <c r="P65" s="15"/>
      <c r="Q65" s="46"/>
      <c r="R65" s="21">
        <f t="shared" si="3"/>
        <v>0</v>
      </c>
      <c r="S65" s="20"/>
      <c r="T65" s="13">
        <f t="shared" si="4"/>
        <v>0</v>
      </c>
      <c r="U65" s="20"/>
    </row>
    <row r="66" spans="1:21" x14ac:dyDescent="0.25">
      <c r="A66" s="20" t="s">
        <v>76</v>
      </c>
      <c r="B66" s="20" t="s">
        <v>59</v>
      </c>
      <c r="C66" s="52">
        <v>155</v>
      </c>
      <c r="D66" s="52">
        <v>801</v>
      </c>
      <c r="E66" s="52">
        <v>4152</v>
      </c>
      <c r="F66" s="52">
        <v>5</v>
      </c>
      <c r="G66" s="12">
        <f t="shared" si="2"/>
        <v>5113</v>
      </c>
      <c r="H66" s="20"/>
      <c r="I66" s="51"/>
      <c r="J66" s="15">
        <f t="shared" ref="J66:J126" si="5">+C66*I66</f>
        <v>0</v>
      </c>
      <c r="K66" s="15"/>
      <c r="L66" s="15">
        <f t="shared" ref="L66:L126" si="6">+D66*K66</f>
        <v>0</v>
      </c>
      <c r="M66" s="15"/>
      <c r="N66" s="15"/>
      <c r="O66" s="56"/>
      <c r="P66" s="15"/>
      <c r="Q66" s="46"/>
      <c r="R66" s="21">
        <f t="shared" si="3"/>
        <v>0</v>
      </c>
      <c r="S66" s="20"/>
      <c r="T66" s="13">
        <f t="shared" si="4"/>
        <v>0</v>
      </c>
      <c r="U66" s="20"/>
    </row>
    <row r="67" spans="1:21" x14ac:dyDescent="0.25">
      <c r="A67" s="20" t="s">
        <v>100</v>
      </c>
      <c r="B67" s="20" t="s">
        <v>78</v>
      </c>
      <c r="C67" s="52">
        <v>312</v>
      </c>
      <c r="D67" s="52">
        <v>275</v>
      </c>
      <c r="E67" s="52">
        <v>4328</v>
      </c>
      <c r="F67" s="52">
        <v>3</v>
      </c>
      <c r="G67" s="12">
        <f t="shared" ref="G67:G126" si="7">+E67+D67+C67+F67</f>
        <v>4918</v>
      </c>
      <c r="H67" s="20"/>
      <c r="I67" s="51"/>
      <c r="J67" s="15">
        <f t="shared" si="5"/>
        <v>0</v>
      </c>
      <c r="K67" s="15"/>
      <c r="L67" s="15">
        <f t="shared" si="6"/>
        <v>0</v>
      </c>
      <c r="M67" s="15"/>
      <c r="N67" s="15"/>
      <c r="O67" s="56"/>
      <c r="P67" s="15"/>
      <c r="Q67" s="46"/>
      <c r="R67" s="21">
        <f t="shared" ref="R67:R126" si="8">+J67+L67+N67+P67</f>
        <v>0</v>
      </c>
      <c r="S67" s="20"/>
      <c r="T67" s="13">
        <f t="shared" ref="T67:T126" si="9">+R67+S67</f>
        <v>0</v>
      </c>
      <c r="U67" s="20"/>
    </row>
    <row r="68" spans="1:21" x14ac:dyDescent="0.25">
      <c r="A68" s="20" t="s">
        <v>99</v>
      </c>
      <c r="B68" s="20" t="s">
        <v>78</v>
      </c>
      <c r="C68" s="52">
        <v>107</v>
      </c>
      <c r="D68" s="52">
        <v>219</v>
      </c>
      <c r="E68" s="52">
        <v>1095</v>
      </c>
      <c r="F68" s="52">
        <v>2</v>
      </c>
      <c r="G68" s="12">
        <f t="shared" si="7"/>
        <v>1423</v>
      </c>
      <c r="H68" s="20"/>
      <c r="I68" s="51"/>
      <c r="J68" s="15">
        <f t="shared" si="5"/>
        <v>0</v>
      </c>
      <c r="K68" s="15"/>
      <c r="L68" s="15">
        <f t="shared" si="6"/>
        <v>0</v>
      </c>
      <c r="M68" s="15"/>
      <c r="N68" s="15"/>
      <c r="O68" s="56"/>
      <c r="P68" s="15"/>
      <c r="Q68" s="46"/>
      <c r="R68" s="21">
        <f t="shared" si="8"/>
        <v>0</v>
      </c>
      <c r="S68" s="20"/>
      <c r="T68" s="13">
        <f t="shared" si="9"/>
        <v>0</v>
      </c>
      <c r="U68" s="20"/>
    </row>
    <row r="69" spans="1:21" x14ac:dyDescent="0.25">
      <c r="A69" s="20" t="s">
        <v>97</v>
      </c>
      <c r="B69" s="20" t="s">
        <v>78</v>
      </c>
      <c r="C69" s="52">
        <v>117</v>
      </c>
      <c r="D69" s="52">
        <v>311</v>
      </c>
      <c r="E69" s="52">
        <v>660</v>
      </c>
      <c r="F69" s="52">
        <v>0</v>
      </c>
      <c r="G69" s="12">
        <f t="shared" si="7"/>
        <v>1088</v>
      </c>
      <c r="H69" s="20"/>
      <c r="I69" s="51"/>
      <c r="J69" s="15">
        <f t="shared" si="5"/>
        <v>0</v>
      </c>
      <c r="K69" s="15"/>
      <c r="L69" s="15">
        <f t="shared" si="6"/>
        <v>0</v>
      </c>
      <c r="M69" s="15"/>
      <c r="N69" s="15"/>
      <c r="O69" s="56"/>
      <c r="P69" s="15"/>
      <c r="Q69" s="46"/>
      <c r="R69" s="21">
        <f t="shared" si="8"/>
        <v>0</v>
      </c>
      <c r="S69" s="20"/>
      <c r="T69" s="13">
        <f t="shared" si="9"/>
        <v>0</v>
      </c>
      <c r="U69" s="20"/>
    </row>
    <row r="70" spans="1:21" x14ac:dyDescent="0.25">
      <c r="A70" s="20" t="s">
        <v>91</v>
      </c>
      <c r="B70" s="20" t="s">
        <v>78</v>
      </c>
      <c r="C70" s="52">
        <v>122</v>
      </c>
      <c r="D70" s="52">
        <v>390</v>
      </c>
      <c r="E70" s="52">
        <v>1887</v>
      </c>
      <c r="F70" s="52">
        <v>0</v>
      </c>
      <c r="G70" s="12">
        <f t="shared" si="7"/>
        <v>2399</v>
      </c>
      <c r="H70" s="20"/>
      <c r="I70" s="51"/>
      <c r="J70" s="15">
        <f t="shared" si="5"/>
        <v>0</v>
      </c>
      <c r="K70" s="15"/>
      <c r="L70" s="15">
        <f t="shared" si="6"/>
        <v>0</v>
      </c>
      <c r="M70" s="15"/>
      <c r="N70" s="15"/>
      <c r="O70" s="56"/>
      <c r="P70" s="15"/>
      <c r="Q70" s="46"/>
      <c r="R70" s="21">
        <f t="shared" si="8"/>
        <v>0</v>
      </c>
      <c r="S70" s="20"/>
      <c r="T70" s="13">
        <f t="shared" si="9"/>
        <v>0</v>
      </c>
      <c r="U70" s="20"/>
    </row>
    <row r="71" spans="1:21" x14ac:dyDescent="0.25">
      <c r="A71" s="20" t="s">
        <v>81</v>
      </c>
      <c r="B71" s="20" t="s">
        <v>78</v>
      </c>
      <c r="C71" s="52">
        <v>126</v>
      </c>
      <c r="D71" s="52">
        <v>251</v>
      </c>
      <c r="E71" s="52">
        <v>1824</v>
      </c>
      <c r="F71" s="52">
        <v>21</v>
      </c>
      <c r="G71" s="12">
        <f t="shared" si="7"/>
        <v>2222</v>
      </c>
      <c r="H71" s="20"/>
      <c r="I71" s="51"/>
      <c r="J71" s="15">
        <f t="shared" si="5"/>
        <v>0</v>
      </c>
      <c r="K71" s="15"/>
      <c r="L71" s="15">
        <f t="shared" si="6"/>
        <v>0</v>
      </c>
      <c r="M71" s="15"/>
      <c r="N71" s="15"/>
      <c r="O71" s="56"/>
      <c r="P71" s="15"/>
      <c r="Q71" s="46"/>
      <c r="R71" s="21">
        <f t="shared" si="8"/>
        <v>0</v>
      </c>
      <c r="S71" s="20"/>
      <c r="T71" s="13">
        <f t="shared" si="9"/>
        <v>0</v>
      </c>
      <c r="U71" s="20"/>
    </row>
    <row r="72" spans="1:21" x14ac:dyDescent="0.25">
      <c r="A72" s="20" t="s">
        <v>96</v>
      </c>
      <c r="B72" s="20" t="s">
        <v>78</v>
      </c>
      <c r="C72" s="52">
        <v>65</v>
      </c>
      <c r="D72" s="52">
        <v>272</v>
      </c>
      <c r="E72" s="52">
        <v>603</v>
      </c>
      <c r="F72" s="52">
        <v>6</v>
      </c>
      <c r="G72" s="12">
        <f t="shared" si="7"/>
        <v>946</v>
      </c>
      <c r="H72" s="20"/>
      <c r="I72" s="51"/>
      <c r="J72" s="15">
        <f t="shared" si="5"/>
        <v>0</v>
      </c>
      <c r="K72" s="15"/>
      <c r="L72" s="15">
        <f t="shared" si="6"/>
        <v>0</v>
      </c>
      <c r="M72" s="15"/>
      <c r="N72" s="15"/>
      <c r="O72" s="56"/>
      <c r="P72" s="15"/>
      <c r="Q72" s="46"/>
      <c r="R72" s="21">
        <f t="shared" si="8"/>
        <v>0</v>
      </c>
      <c r="S72" s="20"/>
      <c r="T72" s="13">
        <f t="shared" si="9"/>
        <v>0</v>
      </c>
      <c r="U72" s="20"/>
    </row>
    <row r="73" spans="1:21" x14ac:dyDescent="0.25">
      <c r="A73" s="20" t="s">
        <v>85</v>
      </c>
      <c r="B73" s="20" t="s">
        <v>78</v>
      </c>
      <c r="C73" s="52">
        <v>80</v>
      </c>
      <c r="D73" s="52">
        <v>467</v>
      </c>
      <c r="E73" s="52">
        <v>2780</v>
      </c>
      <c r="F73" s="52">
        <v>0</v>
      </c>
      <c r="G73" s="12">
        <f t="shared" si="7"/>
        <v>3327</v>
      </c>
      <c r="H73" s="20"/>
      <c r="I73" s="51"/>
      <c r="J73" s="15">
        <f t="shared" si="5"/>
        <v>0</v>
      </c>
      <c r="K73" s="15"/>
      <c r="L73" s="15">
        <f t="shared" si="6"/>
        <v>0</v>
      </c>
      <c r="M73" s="15"/>
      <c r="N73" s="15"/>
      <c r="O73" s="56"/>
      <c r="P73" s="15"/>
      <c r="Q73" s="46"/>
      <c r="R73" s="21">
        <f t="shared" si="8"/>
        <v>0</v>
      </c>
      <c r="S73" s="20"/>
      <c r="T73" s="13">
        <f t="shared" si="9"/>
        <v>0</v>
      </c>
      <c r="U73" s="20"/>
    </row>
    <row r="74" spans="1:21" x14ac:dyDescent="0.25">
      <c r="A74" s="20" t="s">
        <v>86</v>
      </c>
      <c r="B74" s="20" t="s">
        <v>78</v>
      </c>
      <c r="C74" s="52">
        <v>159</v>
      </c>
      <c r="D74" s="52">
        <v>239</v>
      </c>
      <c r="E74" s="52">
        <v>401</v>
      </c>
      <c r="F74" s="52">
        <v>5</v>
      </c>
      <c r="G74" s="12">
        <f t="shared" si="7"/>
        <v>804</v>
      </c>
      <c r="H74" s="20"/>
      <c r="I74" s="51"/>
      <c r="J74" s="15">
        <f t="shared" si="5"/>
        <v>0</v>
      </c>
      <c r="K74" s="15"/>
      <c r="L74" s="15">
        <f t="shared" si="6"/>
        <v>0</v>
      </c>
      <c r="M74" s="15"/>
      <c r="N74" s="15"/>
      <c r="O74" s="56"/>
      <c r="P74" s="15"/>
      <c r="Q74" s="46"/>
      <c r="R74" s="21">
        <f t="shared" si="8"/>
        <v>0</v>
      </c>
      <c r="S74" s="20"/>
      <c r="T74" s="13">
        <f t="shared" si="9"/>
        <v>0</v>
      </c>
      <c r="U74" s="20"/>
    </row>
    <row r="75" spans="1:21" x14ac:dyDescent="0.25">
      <c r="A75" s="20" t="s">
        <v>84</v>
      </c>
      <c r="B75" s="20" t="s">
        <v>78</v>
      </c>
      <c r="C75" s="52">
        <v>137</v>
      </c>
      <c r="D75" s="52">
        <v>722</v>
      </c>
      <c r="E75" s="52">
        <v>1548</v>
      </c>
      <c r="F75" s="52">
        <v>5</v>
      </c>
      <c r="G75" s="12">
        <f t="shared" si="7"/>
        <v>2412</v>
      </c>
      <c r="H75" s="20"/>
      <c r="I75" s="51"/>
      <c r="J75" s="15">
        <f t="shared" si="5"/>
        <v>0</v>
      </c>
      <c r="K75" s="15"/>
      <c r="L75" s="15">
        <f t="shared" si="6"/>
        <v>0</v>
      </c>
      <c r="M75" s="15"/>
      <c r="N75" s="15"/>
      <c r="O75" s="56"/>
      <c r="P75" s="15"/>
      <c r="Q75" s="46"/>
      <c r="R75" s="21">
        <f t="shared" si="8"/>
        <v>0</v>
      </c>
      <c r="S75" s="20"/>
      <c r="T75" s="13">
        <f t="shared" si="9"/>
        <v>0</v>
      </c>
      <c r="U75" s="20"/>
    </row>
    <row r="76" spans="1:21" x14ac:dyDescent="0.25">
      <c r="A76" s="20" t="s">
        <v>158</v>
      </c>
      <c r="B76" s="20" t="s">
        <v>78</v>
      </c>
      <c r="C76" s="52">
        <v>83</v>
      </c>
      <c r="D76" s="52">
        <v>437</v>
      </c>
      <c r="E76" s="52">
        <v>659</v>
      </c>
      <c r="F76" s="52">
        <v>0</v>
      </c>
      <c r="G76" s="12">
        <f t="shared" si="7"/>
        <v>1179</v>
      </c>
      <c r="H76" s="20"/>
      <c r="I76" s="51"/>
      <c r="J76" s="15">
        <f t="shared" si="5"/>
        <v>0</v>
      </c>
      <c r="K76" s="15"/>
      <c r="L76" s="15">
        <f t="shared" si="6"/>
        <v>0</v>
      </c>
      <c r="M76" s="15"/>
      <c r="N76" s="15"/>
      <c r="O76" s="56"/>
      <c r="P76" s="15"/>
      <c r="Q76" s="46"/>
      <c r="R76" s="21">
        <f t="shared" si="8"/>
        <v>0</v>
      </c>
      <c r="S76" s="20"/>
      <c r="T76" s="13">
        <f t="shared" si="9"/>
        <v>0</v>
      </c>
      <c r="U76" s="20"/>
    </row>
    <row r="77" spans="1:21" x14ac:dyDescent="0.25">
      <c r="A77" s="20" t="s">
        <v>92</v>
      </c>
      <c r="B77" s="20" t="s">
        <v>78</v>
      </c>
      <c r="C77" s="52">
        <v>84</v>
      </c>
      <c r="D77" s="52">
        <v>1307</v>
      </c>
      <c r="E77" s="52">
        <v>878</v>
      </c>
      <c r="F77" s="52">
        <v>2</v>
      </c>
      <c r="G77" s="12">
        <f t="shared" si="7"/>
        <v>2271</v>
      </c>
      <c r="H77" s="20"/>
      <c r="I77" s="51"/>
      <c r="J77" s="15">
        <f t="shared" si="5"/>
        <v>0</v>
      </c>
      <c r="K77" s="15"/>
      <c r="L77" s="15">
        <f t="shared" si="6"/>
        <v>0</v>
      </c>
      <c r="M77" s="15"/>
      <c r="N77" s="15"/>
      <c r="O77" s="56"/>
      <c r="P77" s="15"/>
      <c r="Q77" s="46"/>
      <c r="R77" s="21">
        <f t="shared" si="8"/>
        <v>0</v>
      </c>
      <c r="S77" s="20"/>
      <c r="T77" s="13">
        <f t="shared" si="9"/>
        <v>0</v>
      </c>
      <c r="U77" s="20"/>
    </row>
    <row r="78" spans="1:21" x14ac:dyDescent="0.25">
      <c r="A78" s="20" t="s">
        <v>82</v>
      </c>
      <c r="B78" s="20" t="s">
        <v>78</v>
      </c>
      <c r="C78" s="52">
        <v>23</v>
      </c>
      <c r="D78" s="52">
        <v>128</v>
      </c>
      <c r="E78" s="52">
        <v>252</v>
      </c>
      <c r="F78" s="52">
        <v>134</v>
      </c>
      <c r="G78" s="12">
        <f t="shared" si="7"/>
        <v>537</v>
      </c>
      <c r="H78" s="20"/>
      <c r="I78" s="51"/>
      <c r="J78" s="15">
        <f t="shared" si="5"/>
        <v>0</v>
      </c>
      <c r="K78" s="15"/>
      <c r="L78" s="15">
        <f t="shared" si="6"/>
        <v>0</v>
      </c>
      <c r="M78" s="15"/>
      <c r="N78" s="15"/>
      <c r="O78" s="56"/>
      <c r="P78" s="15"/>
      <c r="Q78" s="46"/>
      <c r="R78" s="21">
        <f t="shared" si="8"/>
        <v>0</v>
      </c>
      <c r="S78" s="20"/>
      <c r="T78" s="13">
        <f t="shared" si="9"/>
        <v>0</v>
      </c>
      <c r="U78" s="20"/>
    </row>
    <row r="79" spans="1:21" x14ac:dyDescent="0.25">
      <c r="A79" s="20" t="s">
        <v>159</v>
      </c>
      <c r="B79" s="20" t="s">
        <v>78</v>
      </c>
      <c r="C79" s="52">
        <v>71</v>
      </c>
      <c r="D79" s="52">
        <v>318</v>
      </c>
      <c r="E79" s="52">
        <v>720</v>
      </c>
      <c r="F79" s="52">
        <v>0</v>
      </c>
      <c r="G79" s="12">
        <f t="shared" si="7"/>
        <v>1109</v>
      </c>
      <c r="H79" s="20"/>
      <c r="I79" s="51"/>
      <c r="J79" s="15">
        <f t="shared" si="5"/>
        <v>0</v>
      </c>
      <c r="K79" s="15"/>
      <c r="L79" s="15">
        <f t="shared" si="6"/>
        <v>0</v>
      </c>
      <c r="M79" s="15"/>
      <c r="N79" s="15"/>
      <c r="O79" s="56"/>
      <c r="P79" s="15"/>
      <c r="Q79" s="46"/>
      <c r="R79" s="21">
        <f t="shared" si="8"/>
        <v>0</v>
      </c>
      <c r="S79" s="20"/>
      <c r="T79" s="13">
        <f t="shared" si="9"/>
        <v>0</v>
      </c>
      <c r="U79" s="20"/>
    </row>
    <row r="80" spans="1:21" x14ac:dyDescent="0.25">
      <c r="A80" s="20" t="s">
        <v>93</v>
      </c>
      <c r="B80" s="20" t="s">
        <v>78</v>
      </c>
      <c r="C80" s="52">
        <v>123</v>
      </c>
      <c r="D80" s="52">
        <v>330</v>
      </c>
      <c r="E80" s="52">
        <v>2271</v>
      </c>
      <c r="F80" s="52">
        <v>2</v>
      </c>
      <c r="G80" s="12">
        <f t="shared" si="7"/>
        <v>2726</v>
      </c>
      <c r="H80" s="20"/>
      <c r="I80" s="51"/>
      <c r="J80" s="15">
        <f t="shared" si="5"/>
        <v>0</v>
      </c>
      <c r="K80" s="15"/>
      <c r="L80" s="15">
        <f t="shared" si="6"/>
        <v>0</v>
      </c>
      <c r="M80" s="15"/>
      <c r="N80" s="15"/>
      <c r="O80" s="56"/>
      <c r="P80" s="15"/>
      <c r="Q80" s="46"/>
      <c r="R80" s="21">
        <f t="shared" si="8"/>
        <v>0</v>
      </c>
      <c r="S80" s="20"/>
      <c r="T80" s="13">
        <f t="shared" si="9"/>
        <v>0</v>
      </c>
      <c r="U80" s="20"/>
    </row>
    <row r="81" spans="1:21" x14ac:dyDescent="0.25">
      <c r="A81" s="20" t="s">
        <v>87</v>
      </c>
      <c r="B81" s="20" t="s">
        <v>78</v>
      </c>
      <c r="C81" s="52">
        <v>194</v>
      </c>
      <c r="D81" s="52">
        <v>276</v>
      </c>
      <c r="E81" s="52">
        <v>575</v>
      </c>
      <c r="F81" s="52">
        <v>5</v>
      </c>
      <c r="G81" s="12">
        <f t="shared" si="7"/>
        <v>1050</v>
      </c>
      <c r="H81" s="20"/>
      <c r="I81" s="51"/>
      <c r="J81" s="15">
        <f t="shared" si="5"/>
        <v>0</v>
      </c>
      <c r="K81" s="15"/>
      <c r="L81" s="15">
        <f t="shared" si="6"/>
        <v>0</v>
      </c>
      <c r="M81" s="15"/>
      <c r="N81" s="15"/>
      <c r="O81" s="56"/>
      <c r="P81" s="15"/>
      <c r="Q81" s="46"/>
      <c r="R81" s="21">
        <f t="shared" si="8"/>
        <v>0</v>
      </c>
      <c r="S81" s="20"/>
      <c r="T81" s="13">
        <f t="shared" si="9"/>
        <v>0</v>
      </c>
      <c r="U81" s="20"/>
    </row>
    <row r="82" spans="1:21" x14ac:dyDescent="0.25">
      <c r="A82" s="20" t="s">
        <v>95</v>
      </c>
      <c r="B82" s="20" t="s">
        <v>78</v>
      </c>
      <c r="C82" s="52">
        <v>213</v>
      </c>
      <c r="D82" s="52">
        <v>369</v>
      </c>
      <c r="E82" s="52">
        <v>1209</v>
      </c>
      <c r="F82" s="52">
        <v>0</v>
      </c>
      <c r="G82" s="12">
        <f t="shared" si="7"/>
        <v>1791</v>
      </c>
      <c r="H82" s="20"/>
      <c r="I82" s="51"/>
      <c r="J82" s="15">
        <f t="shared" si="5"/>
        <v>0</v>
      </c>
      <c r="K82" s="15"/>
      <c r="L82" s="15">
        <f t="shared" si="6"/>
        <v>0</v>
      </c>
      <c r="M82" s="15"/>
      <c r="N82" s="15"/>
      <c r="O82" s="56"/>
      <c r="P82" s="15"/>
      <c r="Q82" s="46"/>
      <c r="R82" s="21">
        <f t="shared" si="8"/>
        <v>0</v>
      </c>
      <c r="S82" s="20"/>
      <c r="T82" s="13">
        <f t="shared" si="9"/>
        <v>0</v>
      </c>
      <c r="U82" s="20"/>
    </row>
    <row r="83" spans="1:21" x14ac:dyDescent="0.25">
      <c r="A83" s="20" t="s">
        <v>88</v>
      </c>
      <c r="B83" s="20" t="s">
        <v>78</v>
      </c>
      <c r="C83" s="52">
        <v>27</v>
      </c>
      <c r="D83" s="52">
        <v>177</v>
      </c>
      <c r="E83" s="52">
        <v>621</v>
      </c>
      <c r="F83" s="52">
        <v>6</v>
      </c>
      <c r="G83" s="12">
        <f t="shared" si="7"/>
        <v>831</v>
      </c>
      <c r="H83" s="20"/>
      <c r="I83" s="51"/>
      <c r="J83" s="15">
        <f t="shared" si="5"/>
        <v>0</v>
      </c>
      <c r="K83" s="15"/>
      <c r="L83" s="15">
        <f t="shared" si="6"/>
        <v>0</v>
      </c>
      <c r="M83" s="15"/>
      <c r="N83" s="15"/>
      <c r="O83" s="56"/>
      <c r="P83" s="15"/>
      <c r="Q83" s="46"/>
      <c r="R83" s="21">
        <f t="shared" si="8"/>
        <v>0</v>
      </c>
      <c r="S83" s="20"/>
      <c r="T83" s="13">
        <f t="shared" si="9"/>
        <v>0</v>
      </c>
      <c r="U83" s="20"/>
    </row>
    <row r="84" spans="1:21" x14ac:dyDescent="0.25">
      <c r="A84" s="20" t="s">
        <v>98</v>
      </c>
      <c r="B84" s="20" t="s">
        <v>78</v>
      </c>
      <c r="C84" s="52">
        <v>624</v>
      </c>
      <c r="D84" s="52">
        <v>8217</v>
      </c>
      <c r="E84" s="52">
        <v>4929</v>
      </c>
      <c r="F84" s="52">
        <v>0</v>
      </c>
      <c r="G84" s="12">
        <f t="shared" si="7"/>
        <v>13770</v>
      </c>
      <c r="H84" s="20"/>
      <c r="I84" s="51"/>
      <c r="J84" s="15">
        <f t="shared" si="5"/>
        <v>0</v>
      </c>
      <c r="K84" s="15"/>
      <c r="L84" s="15">
        <f t="shared" si="6"/>
        <v>0</v>
      </c>
      <c r="M84" s="15"/>
      <c r="N84" s="15"/>
      <c r="O84" s="56"/>
      <c r="P84" s="15"/>
      <c r="Q84" s="46"/>
      <c r="R84" s="21">
        <f t="shared" si="8"/>
        <v>0</v>
      </c>
      <c r="S84" s="20"/>
      <c r="T84" s="13">
        <f t="shared" si="9"/>
        <v>0</v>
      </c>
      <c r="U84" s="20"/>
    </row>
    <row r="85" spans="1:21" x14ac:dyDescent="0.25">
      <c r="A85" s="20" t="s">
        <v>77</v>
      </c>
      <c r="B85" s="20" t="s">
        <v>78</v>
      </c>
      <c r="C85" s="52">
        <v>110</v>
      </c>
      <c r="D85" s="52">
        <v>341</v>
      </c>
      <c r="E85" s="52">
        <v>695</v>
      </c>
      <c r="F85" s="52">
        <v>389</v>
      </c>
      <c r="G85" s="12">
        <f t="shared" si="7"/>
        <v>1535</v>
      </c>
      <c r="H85" s="20"/>
      <c r="I85" s="51"/>
      <c r="J85" s="15">
        <f t="shared" si="5"/>
        <v>0</v>
      </c>
      <c r="K85" s="15"/>
      <c r="L85" s="15">
        <f t="shared" si="6"/>
        <v>0</v>
      </c>
      <c r="M85" s="15"/>
      <c r="N85" s="15"/>
      <c r="O85" s="56"/>
      <c r="P85" s="15"/>
      <c r="Q85" s="46"/>
      <c r="R85" s="21">
        <f t="shared" si="8"/>
        <v>0</v>
      </c>
      <c r="S85" s="20"/>
      <c r="T85" s="13">
        <f t="shared" si="9"/>
        <v>0</v>
      </c>
      <c r="U85" s="20"/>
    </row>
    <row r="86" spans="1:21" x14ac:dyDescent="0.25">
      <c r="A86" s="20" t="s">
        <v>90</v>
      </c>
      <c r="B86" s="20" t="s">
        <v>78</v>
      </c>
      <c r="C86" s="52">
        <v>102</v>
      </c>
      <c r="D86" s="52">
        <v>281</v>
      </c>
      <c r="E86" s="52">
        <v>1361</v>
      </c>
      <c r="F86" s="52">
        <v>0</v>
      </c>
      <c r="G86" s="12">
        <f t="shared" si="7"/>
        <v>1744</v>
      </c>
      <c r="H86" s="20"/>
      <c r="I86" s="51"/>
      <c r="J86" s="15">
        <f t="shared" si="5"/>
        <v>0</v>
      </c>
      <c r="K86" s="15"/>
      <c r="L86" s="15">
        <f t="shared" si="6"/>
        <v>0</v>
      </c>
      <c r="M86" s="15"/>
      <c r="N86" s="15"/>
      <c r="O86" s="56"/>
      <c r="P86" s="15"/>
      <c r="Q86" s="46"/>
      <c r="R86" s="21">
        <f t="shared" si="8"/>
        <v>0</v>
      </c>
      <c r="S86" s="20"/>
      <c r="T86" s="13">
        <f t="shared" si="9"/>
        <v>0</v>
      </c>
      <c r="U86" s="20"/>
    </row>
    <row r="87" spans="1:21" x14ac:dyDescent="0.25">
      <c r="A87" s="20" t="s">
        <v>94</v>
      </c>
      <c r="B87" s="20" t="s">
        <v>78</v>
      </c>
      <c r="C87" s="52">
        <v>152</v>
      </c>
      <c r="D87" s="52">
        <v>204</v>
      </c>
      <c r="E87" s="52">
        <v>1847</v>
      </c>
      <c r="F87" s="52">
        <v>3</v>
      </c>
      <c r="G87" s="12">
        <f t="shared" si="7"/>
        <v>2206</v>
      </c>
      <c r="H87" s="20"/>
      <c r="I87" s="51"/>
      <c r="J87" s="15">
        <f t="shared" si="5"/>
        <v>0</v>
      </c>
      <c r="K87" s="15"/>
      <c r="L87" s="15">
        <f t="shared" si="6"/>
        <v>0</v>
      </c>
      <c r="M87" s="15"/>
      <c r="N87" s="15"/>
      <c r="O87" s="56"/>
      <c r="P87" s="15"/>
      <c r="Q87" s="46"/>
      <c r="R87" s="21">
        <f t="shared" si="8"/>
        <v>0</v>
      </c>
      <c r="S87" s="20"/>
      <c r="T87" s="13">
        <f t="shared" si="9"/>
        <v>0</v>
      </c>
      <c r="U87" s="20"/>
    </row>
    <row r="88" spans="1:21" x14ac:dyDescent="0.25">
      <c r="A88" s="20" t="s">
        <v>83</v>
      </c>
      <c r="B88" s="20" t="s">
        <v>78</v>
      </c>
      <c r="C88" s="52">
        <v>192</v>
      </c>
      <c r="D88" s="52">
        <v>731</v>
      </c>
      <c r="E88" s="52">
        <v>2456</v>
      </c>
      <c r="F88" s="52">
        <v>0</v>
      </c>
      <c r="G88" s="12">
        <f t="shared" si="7"/>
        <v>3379</v>
      </c>
      <c r="H88" s="20"/>
      <c r="I88" s="51"/>
      <c r="J88" s="15">
        <f t="shared" si="5"/>
        <v>0</v>
      </c>
      <c r="K88" s="15"/>
      <c r="L88" s="15">
        <f t="shared" si="6"/>
        <v>0</v>
      </c>
      <c r="M88" s="15"/>
      <c r="N88" s="15"/>
      <c r="O88" s="56"/>
      <c r="P88" s="15"/>
      <c r="Q88" s="46"/>
      <c r="R88" s="21">
        <f t="shared" si="8"/>
        <v>0</v>
      </c>
      <c r="S88" s="20"/>
      <c r="T88" s="13">
        <f t="shared" si="9"/>
        <v>0</v>
      </c>
      <c r="U88" s="20"/>
    </row>
    <row r="89" spans="1:21" x14ac:dyDescent="0.25">
      <c r="A89" s="20" t="s">
        <v>79</v>
      </c>
      <c r="B89" s="20" t="s">
        <v>78</v>
      </c>
      <c r="C89" s="52">
        <v>78</v>
      </c>
      <c r="D89" s="52">
        <v>447</v>
      </c>
      <c r="E89" s="52">
        <v>1931</v>
      </c>
      <c r="F89" s="52">
        <v>0</v>
      </c>
      <c r="G89" s="12">
        <f t="shared" si="7"/>
        <v>2456</v>
      </c>
      <c r="H89" s="20"/>
      <c r="I89" s="51"/>
      <c r="J89" s="15">
        <f t="shared" si="5"/>
        <v>0</v>
      </c>
      <c r="K89" s="15"/>
      <c r="L89" s="15">
        <f t="shared" si="6"/>
        <v>0</v>
      </c>
      <c r="M89" s="15"/>
      <c r="N89" s="15"/>
      <c r="O89" s="56"/>
      <c r="P89" s="15"/>
      <c r="Q89" s="46"/>
      <c r="R89" s="21">
        <f t="shared" si="8"/>
        <v>0</v>
      </c>
      <c r="S89" s="20"/>
      <c r="T89" s="13">
        <f t="shared" si="9"/>
        <v>0</v>
      </c>
      <c r="U89" s="20"/>
    </row>
    <row r="90" spans="1:21" x14ac:dyDescent="0.25">
      <c r="A90" s="20" t="s">
        <v>160</v>
      </c>
      <c r="B90" s="20" t="s">
        <v>78</v>
      </c>
      <c r="C90" s="52">
        <v>620</v>
      </c>
      <c r="D90" s="52">
        <v>1718</v>
      </c>
      <c r="E90" s="52">
        <v>6128</v>
      </c>
      <c r="F90" s="52">
        <v>0</v>
      </c>
      <c r="G90" s="12">
        <f t="shared" si="7"/>
        <v>8466</v>
      </c>
      <c r="H90" s="20"/>
      <c r="I90" s="51"/>
      <c r="J90" s="15">
        <f t="shared" si="5"/>
        <v>0</v>
      </c>
      <c r="K90" s="15"/>
      <c r="L90" s="15">
        <f t="shared" si="6"/>
        <v>0</v>
      </c>
      <c r="M90" s="15"/>
      <c r="N90" s="15"/>
      <c r="O90" s="56"/>
      <c r="P90" s="15"/>
      <c r="Q90" s="46"/>
      <c r="R90" s="21">
        <f t="shared" si="8"/>
        <v>0</v>
      </c>
      <c r="S90" s="20"/>
      <c r="T90" s="13">
        <f t="shared" si="9"/>
        <v>0</v>
      </c>
      <c r="U90" s="20"/>
    </row>
    <row r="91" spans="1:21" x14ac:dyDescent="0.25">
      <c r="A91" s="20" t="s">
        <v>80</v>
      </c>
      <c r="B91" s="20" t="s">
        <v>78</v>
      </c>
      <c r="C91" s="52">
        <v>116</v>
      </c>
      <c r="D91" s="52">
        <v>341</v>
      </c>
      <c r="E91" s="52">
        <v>1877</v>
      </c>
      <c r="F91" s="52">
        <v>5</v>
      </c>
      <c r="G91" s="12">
        <f t="shared" si="7"/>
        <v>2339</v>
      </c>
      <c r="H91" s="20"/>
      <c r="I91" s="51"/>
      <c r="J91" s="15">
        <f t="shared" si="5"/>
        <v>0</v>
      </c>
      <c r="K91" s="15"/>
      <c r="L91" s="15">
        <f t="shared" si="6"/>
        <v>0</v>
      </c>
      <c r="M91" s="15"/>
      <c r="N91" s="15"/>
      <c r="O91" s="56"/>
      <c r="P91" s="15"/>
      <c r="Q91" s="46"/>
      <c r="R91" s="21">
        <f t="shared" si="8"/>
        <v>0</v>
      </c>
      <c r="S91" s="20"/>
      <c r="T91" s="13">
        <f t="shared" si="9"/>
        <v>0</v>
      </c>
      <c r="U91" s="20"/>
    </row>
    <row r="92" spans="1:21" x14ac:dyDescent="0.25">
      <c r="A92" s="20" t="s">
        <v>120</v>
      </c>
      <c r="B92" s="20" t="s">
        <v>102</v>
      </c>
      <c r="C92" s="52">
        <v>629</v>
      </c>
      <c r="D92" s="52">
        <v>1097</v>
      </c>
      <c r="E92" s="52">
        <v>1809</v>
      </c>
      <c r="F92" s="52">
        <v>3</v>
      </c>
      <c r="G92" s="12">
        <f t="shared" si="7"/>
        <v>3538</v>
      </c>
      <c r="H92" s="20"/>
      <c r="I92" s="51"/>
      <c r="J92" s="15">
        <f t="shared" si="5"/>
        <v>0</v>
      </c>
      <c r="K92" s="15"/>
      <c r="L92" s="15">
        <f t="shared" si="6"/>
        <v>0</v>
      </c>
      <c r="M92" s="15"/>
      <c r="N92" s="15"/>
      <c r="O92" s="56"/>
      <c r="P92" s="15"/>
      <c r="Q92" s="46"/>
      <c r="R92" s="21">
        <f t="shared" si="8"/>
        <v>0</v>
      </c>
      <c r="S92" s="20"/>
      <c r="T92" s="13">
        <f t="shared" si="9"/>
        <v>0</v>
      </c>
      <c r="U92" s="20"/>
    </row>
    <row r="93" spans="1:21" x14ac:dyDescent="0.25">
      <c r="A93" s="20" t="s">
        <v>114</v>
      </c>
      <c r="B93" s="20" t="s">
        <v>102</v>
      </c>
      <c r="C93" s="52">
        <v>15</v>
      </c>
      <c r="D93" s="52">
        <v>59</v>
      </c>
      <c r="E93" s="52">
        <v>747</v>
      </c>
      <c r="F93" s="52">
        <v>0</v>
      </c>
      <c r="G93" s="12">
        <f t="shared" si="7"/>
        <v>821</v>
      </c>
      <c r="H93" s="20"/>
      <c r="I93" s="51"/>
      <c r="J93" s="15">
        <f t="shared" si="5"/>
        <v>0</v>
      </c>
      <c r="K93" s="15"/>
      <c r="L93" s="15">
        <f t="shared" si="6"/>
        <v>0</v>
      </c>
      <c r="M93" s="15"/>
      <c r="N93" s="15"/>
      <c r="O93" s="56"/>
      <c r="P93" s="15"/>
      <c r="Q93" s="46"/>
      <c r="R93" s="21">
        <f t="shared" si="8"/>
        <v>0</v>
      </c>
      <c r="S93" s="20"/>
      <c r="T93" s="13">
        <f t="shared" si="9"/>
        <v>0</v>
      </c>
      <c r="U93" s="20"/>
    </row>
    <row r="94" spans="1:21" x14ac:dyDescent="0.25">
      <c r="A94" s="20" t="s">
        <v>123</v>
      </c>
      <c r="B94" s="20" t="s">
        <v>102</v>
      </c>
      <c r="C94" s="52">
        <v>101</v>
      </c>
      <c r="D94" s="52">
        <v>231</v>
      </c>
      <c r="E94" s="52">
        <v>1862</v>
      </c>
      <c r="F94" s="52">
        <v>0</v>
      </c>
      <c r="G94" s="12">
        <f t="shared" si="7"/>
        <v>2194</v>
      </c>
      <c r="H94" s="20"/>
      <c r="I94" s="51"/>
      <c r="J94" s="15">
        <f t="shared" si="5"/>
        <v>0</v>
      </c>
      <c r="K94" s="15"/>
      <c r="L94" s="15">
        <f t="shared" si="6"/>
        <v>0</v>
      </c>
      <c r="M94" s="15"/>
      <c r="N94" s="15"/>
      <c r="O94" s="56"/>
      <c r="P94" s="15"/>
      <c r="Q94" s="46"/>
      <c r="R94" s="21">
        <f t="shared" si="8"/>
        <v>0</v>
      </c>
      <c r="S94" s="20"/>
      <c r="T94" s="13">
        <f t="shared" si="9"/>
        <v>0</v>
      </c>
      <c r="U94" s="20"/>
    </row>
    <row r="95" spans="1:21" x14ac:dyDescent="0.25">
      <c r="A95" s="20" t="s">
        <v>107</v>
      </c>
      <c r="B95" s="20" t="s">
        <v>102</v>
      </c>
      <c r="C95" s="52">
        <v>219</v>
      </c>
      <c r="D95" s="52">
        <v>395</v>
      </c>
      <c r="E95" s="52">
        <v>2295</v>
      </c>
      <c r="F95" s="52">
        <v>0</v>
      </c>
      <c r="G95" s="12">
        <f t="shared" si="7"/>
        <v>2909</v>
      </c>
      <c r="H95" s="20"/>
      <c r="I95" s="51"/>
      <c r="J95" s="15">
        <f t="shared" si="5"/>
        <v>0</v>
      </c>
      <c r="K95" s="15"/>
      <c r="L95" s="15">
        <f t="shared" si="6"/>
        <v>0</v>
      </c>
      <c r="M95" s="15"/>
      <c r="N95" s="15"/>
      <c r="O95" s="56"/>
      <c r="P95" s="15"/>
      <c r="Q95" s="46"/>
      <c r="R95" s="21">
        <f t="shared" si="8"/>
        <v>0</v>
      </c>
      <c r="S95" s="20"/>
      <c r="T95" s="13">
        <f t="shared" si="9"/>
        <v>0</v>
      </c>
      <c r="U95" s="20"/>
    </row>
    <row r="96" spans="1:21" x14ac:dyDescent="0.25">
      <c r="A96" s="20" t="s">
        <v>106</v>
      </c>
      <c r="B96" s="20" t="s">
        <v>102</v>
      </c>
      <c r="C96" s="52">
        <v>219</v>
      </c>
      <c r="D96" s="52">
        <v>395</v>
      </c>
      <c r="E96" s="52">
        <v>2295</v>
      </c>
      <c r="F96" s="52">
        <v>3</v>
      </c>
      <c r="G96" s="12">
        <f t="shared" si="7"/>
        <v>2912</v>
      </c>
      <c r="H96" s="20"/>
      <c r="I96" s="51"/>
      <c r="J96" s="15">
        <f t="shared" si="5"/>
        <v>0</v>
      </c>
      <c r="K96" s="15"/>
      <c r="L96" s="15">
        <f t="shared" si="6"/>
        <v>0</v>
      </c>
      <c r="M96" s="15"/>
      <c r="N96" s="15"/>
      <c r="O96" s="56"/>
      <c r="P96" s="15"/>
      <c r="Q96" s="46"/>
      <c r="R96" s="21">
        <f t="shared" si="8"/>
        <v>0</v>
      </c>
      <c r="S96" s="20"/>
      <c r="T96" s="13">
        <f t="shared" si="9"/>
        <v>0</v>
      </c>
      <c r="U96" s="20"/>
    </row>
    <row r="97" spans="1:21" x14ac:dyDescent="0.25">
      <c r="A97" s="20" t="s">
        <v>161</v>
      </c>
      <c r="B97" s="20" t="s">
        <v>102</v>
      </c>
      <c r="C97" s="52">
        <v>33</v>
      </c>
      <c r="D97" s="52">
        <v>32</v>
      </c>
      <c r="E97" s="52">
        <v>414</v>
      </c>
      <c r="F97" s="52">
        <v>0</v>
      </c>
      <c r="G97" s="12">
        <f t="shared" si="7"/>
        <v>479</v>
      </c>
      <c r="H97" s="20"/>
      <c r="I97" s="51"/>
      <c r="J97" s="15">
        <f t="shared" si="5"/>
        <v>0</v>
      </c>
      <c r="K97" s="15"/>
      <c r="L97" s="15">
        <f t="shared" si="6"/>
        <v>0</v>
      </c>
      <c r="M97" s="15"/>
      <c r="N97" s="15"/>
      <c r="O97" s="56"/>
      <c r="P97" s="15"/>
      <c r="Q97" s="46"/>
      <c r="R97" s="21">
        <f t="shared" si="8"/>
        <v>0</v>
      </c>
      <c r="S97" s="20"/>
      <c r="T97" s="13">
        <f t="shared" si="9"/>
        <v>0</v>
      </c>
      <c r="U97" s="20"/>
    </row>
    <row r="98" spans="1:21" x14ac:dyDescent="0.25">
      <c r="A98" s="20" t="s">
        <v>162</v>
      </c>
      <c r="B98" s="20" t="s">
        <v>102</v>
      </c>
      <c r="C98" s="52">
        <v>111</v>
      </c>
      <c r="D98" s="52">
        <v>290</v>
      </c>
      <c r="E98" s="52">
        <v>1049</v>
      </c>
      <c r="F98" s="52">
        <v>0</v>
      </c>
      <c r="G98" s="12">
        <f t="shared" si="7"/>
        <v>1450</v>
      </c>
      <c r="H98" s="20"/>
      <c r="I98" s="51"/>
      <c r="J98" s="15">
        <f t="shared" si="5"/>
        <v>0</v>
      </c>
      <c r="K98" s="15"/>
      <c r="L98" s="15">
        <f t="shared" si="6"/>
        <v>0</v>
      </c>
      <c r="M98" s="15"/>
      <c r="N98" s="15"/>
      <c r="O98" s="56"/>
      <c r="P98" s="15"/>
      <c r="Q98" s="46"/>
      <c r="R98" s="21">
        <f t="shared" si="8"/>
        <v>0</v>
      </c>
      <c r="S98" s="20"/>
      <c r="T98" s="13">
        <f t="shared" si="9"/>
        <v>0</v>
      </c>
      <c r="U98" s="20"/>
    </row>
    <row r="99" spans="1:21" x14ac:dyDescent="0.25">
      <c r="A99" s="20" t="s">
        <v>119</v>
      </c>
      <c r="B99" s="20" t="s">
        <v>102</v>
      </c>
      <c r="C99" s="52">
        <v>534</v>
      </c>
      <c r="D99" s="52">
        <v>572</v>
      </c>
      <c r="E99" s="52">
        <v>1277</v>
      </c>
      <c r="F99" s="52">
        <v>5</v>
      </c>
      <c r="G99" s="12">
        <f t="shared" si="7"/>
        <v>2388</v>
      </c>
      <c r="H99" s="20"/>
      <c r="I99" s="51"/>
      <c r="J99" s="15">
        <f t="shared" si="5"/>
        <v>0</v>
      </c>
      <c r="K99" s="15"/>
      <c r="L99" s="15">
        <f t="shared" si="6"/>
        <v>0</v>
      </c>
      <c r="M99" s="15"/>
      <c r="N99" s="15"/>
      <c r="O99" s="56"/>
      <c r="P99" s="15"/>
      <c r="Q99" s="46"/>
      <c r="R99" s="21">
        <f t="shared" si="8"/>
        <v>0</v>
      </c>
      <c r="S99" s="20"/>
      <c r="T99" s="13">
        <f t="shared" si="9"/>
        <v>0</v>
      </c>
      <c r="U99" s="20"/>
    </row>
    <row r="100" spans="1:21" x14ac:dyDescent="0.25">
      <c r="A100" s="20" t="s">
        <v>103</v>
      </c>
      <c r="B100" s="20" t="s">
        <v>102</v>
      </c>
      <c r="C100" s="52">
        <v>281</v>
      </c>
      <c r="D100" s="52">
        <v>338</v>
      </c>
      <c r="E100" s="52">
        <v>1920</v>
      </c>
      <c r="F100" s="52">
        <v>3</v>
      </c>
      <c r="G100" s="12">
        <f t="shared" si="7"/>
        <v>2542</v>
      </c>
      <c r="H100" s="20"/>
      <c r="I100" s="51"/>
      <c r="J100" s="15">
        <f t="shared" si="5"/>
        <v>0</v>
      </c>
      <c r="K100" s="15"/>
      <c r="L100" s="15">
        <f t="shared" si="6"/>
        <v>0</v>
      </c>
      <c r="M100" s="15"/>
      <c r="N100" s="15"/>
      <c r="O100" s="56"/>
      <c r="P100" s="15"/>
      <c r="Q100" s="46"/>
      <c r="R100" s="21">
        <f t="shared" si="8"/>
        <v>0</v>
      </c>
      <c r="S100" s="20"/>
      <c r="T100" s="13">
        <f t="shared" si="9"/>
        <v>0</v>
      </c>
      <c r="U100" s="20"/>
    </row>
    <row r="101" spans="1:21" x14ac:dyDescent="0.25">
      <c r="A101" s="20" t="s">
        <v>110</v>
      </c>
      <c r="B101" s="20" t="s">
        <v>102</v>
      </c>
      <c r="C101" s="52">
        <v>299</v>
      </c>
      <c r="D101" s="52">
        <v>245</v>
      </c>
      <c r="E101" s="52">
        <v>3771</v>
      </c>
      <c r="F101" s="52">
        <v>8</v>
      </c>
      <c r="G101" s="12">
        <f t="shared" si="7"/>
        <v>4323</v>
      </c>
      <c r="H101" s="20"/>
      <c r="I101" s="51"/>
      <c r="J101" s="15">
        <f t="shared" si="5"/>
        <v>0</v>
      </c>
      <c r="K101" s="15"/>
      <c r="L101" s="15">
        <f t="shared" si="6"/>
        <v>0</v>
      </c>
      <c r="M101" s="15"/>
      <c r="N101" s="15"/>
      <c r="O101" s="56"/>
      <c r="P101" s="15"/>
      <c r="Q101" s="46"/>
      <c r="R101" s="21">
        <f t="shared" si="8"/>
        <v>0</v>
      </c>
      <c r="S101" s="20"/>
      <c r="T101" s="13">
        <f t="shared" si="9"/>
        <v>0</v>
      </c>
      <c r="U101" s="20"/>
    </row>
    <row r="102" spans="1:21" x14ac:dyDescent="0.25">
      <c r="A102" s="20" t="s">
        <v>124</v>
      </c>
      <c r="B102" s="20" t="s">
        <v>102</v>
      </c>
      <c r="C102" s="52">
        <v>5</v>
      </c>
      <c r="D102" s="52">
        <v>153</v>
      </c>
      <c r="E102" s="52">
        <v>333</v>
      </c>
      <c r="F102" s="52">
        <v>6</v>
      </c>
      <c r="G102" s="12">
        <f t="shared" si="7"/>
        <v>497</v>
      </c>
      <c r="H102" s="20"/>
      <c r="I102" s="51"/>
      <c r="J102" s="15">
        <f t="shared" si="5"/>
        <v>0</v>
      </c>
      <c r="K102" s="15"/>
      <c r="L102" s="15">
        <f t="shared" si="6"/>
        <v>0</v>
      </c>
      <c r="M102" s="15"/>
      <c r="N102" s="15"/>
      <c r="O102" s="56"/>
      <c r="P102" s="15"/>
      <c r="Q102" s="46"/>
      <c r="R102" s="21">
        <f t="shared" si="8"/>
        <v>0</v>
      </c>
      <c r="S102" s="20"/>
      <c r="T102" s="13">
        <f t="shared" si="9"/>
        <v>0</v>
      </c>
      <c r="U102" s="20"/>
    </row>
    <row r="103" spans="1:21" x14ac:dyDescent="0.25">
      <c r="A103" s="20" t="s">
        <v>122</v>
      </c>
      <c r="B103" s="20" t="s">
        <v>102</v>
      </c>
      <c r="C103" s="52">
        <v>350</v>
      </c>
      <c r="D103" s="52">
        <v>987</v>
      </c>
      <c r="E103" s="52">
        <v>4556</v>
      </c>
      <c r="F103" s="52">
        <v>0</v>
      </c>
      <c r="G103" s="12">
        <f t="shared" si="7"/>
        <v>5893</v>
      </c>
      <c r="H103" s="20"/>
      <c r="I103" s="51"/>
      <c r="J103" s="15">
        <f t="shared" si="5"/>
        <v>0</v>
      </c>
      <c r="K103" s="15"/>
      <c r="L103" s="15">
        <f t="shared" si="6"/>
        <v>0</v>
      </c>
      <c r="M103" s="15"/>
      <c r="N103" s="15"/>
      <c r="O103" s="56"/>
      <c r="P103" s="15"/>
      <c r="Q103" s="46"/>
      <c r="R103" s="21">
        <f t="shared" si="8"/>
        <v>0</v>
      </c>
      <c r="S103" s="20"/>
      <c r="T103" s="13">
        <f t="shared" si="9"/>
        <v>0</v>
      </c>
      <c r="U103" s="20"/>
    </row>
    <row r="104" spans="1:21" x14ac:dyDescent="0.25">
      <c r="A104" s="20" t="s">
        <v>111</v>
      </c>
      <c r="B104" s="20" t="s">
        <v>102</v>
      </c>
      <c r="C104" s="52">
        <v>15</v>
      </c>
      <c r="D104" s="52">
        <v>153</v>
      </c>
      <c r="E104" s="52">
        <v>380</v>
      </c>
      <c r="F104" s="52">
        <v>0</v>
      </c>
      <c r="G104" s="12">
        <f t="shared" si="7"/>
        <v>548</v>
      </c>
      <c r="H104" s="20"/>
      <c r="I104" s="51"/>
      <c r="J104" s="15">
        <f t="shared" si="5"/>
        <v>0</v>
      </c>
      <c r="K104" s="15"/>
      <c r="L104" s="15">
        <f t="shared" si="6"/>
        <v>0</v>
      </c>
      <c r="M104" s="15"/>
      <c r="N104" s="15"/>
      <c r="O104" s="56"/>
      <c r="P104" s="15"/>
      <c r="Q104" s="46"/>
      <c r="R104" s="21">
        <f t="shared" si="8"/>
        <v>0</v>
      </c>
      <c r="S104" s="20"/>
      <c r="T104" s="13">
        <f t="shared" si="9"/>
        <v>0</v>
      </c>
      <c r="U104" s="20"/>
    </row>
    <row r="105" spans="1:21" x14ac:dyDescent="0.25">
      <c r="A105" s="20" t="s">
        <v>109</v>
      </c>
      <c r="B105" s="20" t="s">
        <v>102</v>
      </c>
      <c r="C105" s="52">
        <v>114</v>
      </c>
      <c r="D105" s="52">
        <v>377</v>
      </c>
      <c r="E105" s="52">
        <v>1155</v>
      </c>
      <c r="F105" s="52">
        <v>2</v>
      </c>
      <c r="G105" s="12">
        <f t="shared" si="7"/>
        <v>1648</v>
      </c>
      <c r="H105" s="20"/>
      <c r="I105" s="51"/>
      <c r="J105" s="15">
        <f t="shared" si="5"/>
        <v>0</v>
      </c>
      <c r="K105" s="15"/>
      <c r="L105" s="15">
        <f t="shared" si="6"/>
        <v>0</v>
      </c>
      <c r="M105" s="15"/>
      <c r="N105" s="15"/>
      <c r="O105" s="56"/>
      <c r="P105" s="15"/>
      <c r="Q105" s="46"/>
      <c r="R105" s="21">
        <f t="shared" si="8"/>
        <v>0</v>
      </c>
      <c r="S105" s="20"/>
      <c r="T105" s="13">
        <f t="shared" si="9"/>
        <v>0</v>
      </c>
      <c r="U105" s="20"/>
    </row>
    <row r="106" spans="1:21" x14ac:dyDescent="0.25">
      <c r="A106" s="20" t="s">
        <v>116</v>
      </c>
      <c r="B106" s="20" t="s">
        <v>102</v>
      </c>
      <c r="C106" s="52">
        <v>132</v>
      </c>
      <c r="D106" s="52">
        <v>215</v>
      </c>
      <c r="E106" s="52">
        <v>926</v>
      </c>
      <c r="F106" s="52">
        <v>2</v>
      </c>
      <c r="G106" s="12">
        <f t="shared" si="7"/>
        <v>1275</v>
      </c>
      <c r="H106" s="20"/>
      <c r="I106" s="51"/>
      <c r="J106" s="15">
        <f t="shared" si="5"/>
        <v>0</v>
      </c>
      <c r="K106" s="15"/>
      <c r="L106" s="15">
        <f t="shared" si="6"/>
        <v>0</v>
      </c>
      <c r="M106" s="15"/>
      <c r="N106" s="15"/>
      <c r="O106" s="56"/>
      <c r="P106" s="15"/>
      <c r="Q106" s="46"/>
      <c r="R106" s="21">
        <f t="shared" si="8"/>
        <v>0</v>
      </c>
      <c r="S106" s="20"/>
      <c r="T106" s="13">
        <f t="shared" si="9"/>
        <v>0</v>
      </c>
      <c r="U106" s="20"/>
    </row>
    <row r="107" spans="1:21" x14ac:dyDescent="0.25">
      <c r="A107" s="20" t="s">
        <v>113</v>
      </c>
      <c r="B107" s="20" t="s">
        <v>102</v>
      </c>
      <c r="C107" s="52">
        <v>44</v>
      </c>
      <c r="D107" s="52">
        <v>198</v>
      </c>
      <c r="E107" s="52">
        <v>465</v>
      </c>
      <c r="F107" s="52">
        <v>0</v>
      </c>
      <c r="G107" s="12">
        <f t="shared" si="7"/>
        <v>707</v>
      </c>
      <c r="H107" s="20"/>
      <c r="I107" s="51"/>
      <c r="J107" s="15">
        <f t="shared" si="5"/>
        <v>0</v>
      </c>
      <c r="K107" s="15"/>
      <c r="L107" s="15">
        <f t="shared" si="6"/>
        <v>0</v>
      </c>
      <c r="M107" s="15"/>
      <c r="N107" s="15"/>
      <c r="O107" s="56"/>
      <c r="P107" s="15"/>
      <c r="Q107" s="46"/>
      <c r="R107" s="21">
        <f t="shared" si="8"/>
        <v>0</v>
      </c>
      <c r="S107" s="20"/>
      <c r="T107" s="13">
        <f t="shared" si="9"/>
        <v>0</v>
      </c>
      <c r="U107" s="20"/>
    </row>
    <row r="108" spans="1:21" x14ac:dyDescent="0.25">
      <c r="A108" s="20" t="s">
        <v>115</v>
      </c>
      <c r="B108" s="20" t="s">
        <v>102</v>
      </c>
      <c r="C108" s="52">
        <v>252</v>
      </c>
      <c r="D108" s="52">
        <v>311</v>
      </c>
      <c r="E108" s="52">
        <v>2358</v>
      </c>
      <c r="F108" s="52">
        <v>0</v>
      </c>
      <c r="G108" s="12">
        <f t="shared" si="7"/>
        <v>2921</v>
      </c>
      <c r="H108" s="20"/>
      <c r="I108" s="51"/>
      <c r="J108" s="15">
        <f t="shared" si="5"/>
        <v>0</v>
      </c>
      <c r="K108" s="15"/>
      <c r="L108" s="15">
        <f t="shared" si="6"/>
        <v>0</v>
      </c>
      <c r="M108" s="15"/>
      <c r="N108" s="15"/>
      <c r="O108" s="56"/>
      <c r="P108" s="15"/>
      <c r="Q108" s="46"/>
      <c r="R108" s="21">
        <f t="shared" si="8"/>
        <v>0</v>
      </c>
      <c r="S108" s="20"/>
      <c r="T108" s="13">
        <f t="shared" si="9"/>
        <v>0</v>
      </c>
      <c r="U108" s="20"/>
    </row>
    <row r="109" spans="1:21" x14ac:dyDescent="0.25">
      <c r="A109" s="20" t="s">
        <v>105</v>
      </c>
      <c r="B109" s="20" t="s">
        <v>102</v>
      </c>
      <c r="C109" s="52">
        <v>356</v>
      </c>
      <c r="D109" s="52">
        <v>467</v>
      </c>
      <c r="E109" s="52">
        <v>2651</v>
      </c>
      <c r="F109" s="52">
        <v>0</v>
      </c>
      <c r="G109" s="12">
        <f t="shared" si="7"/>
        <v>3474</v>
      </c>
      <c r="H109" s="20"/>
      <c r="I109" s="51"/>
      <c r="J109" s="15">
        <f t="shared" si="5"/>
        <v>0</v>
      </c>
      <c r="K109" s="15"/>
      <c r="L109" s="15">
        <f t="shared" si="6"/>
        <v>0</v>
      </c>
      <c r="M109" s="15"/>
      <c r="N109" s="15"/>
      <c r="O109" s="56"/>
      <c r="P109" s="15"/>
      <c r="Q109" s="46"/>
      <c r="R109" s="21">
        <f t="shared" si="8"/>
        <v>0</v>
      </c>
      <c r="S109" s="20"/>
      <c r="T109" s="13">
        <f t="shared" si="9"/>
        <v>0</v>
      </c>
      <c r="U109" s="20"/>
    </row>
    <row r="110" spans="1:21" x14ac:dyDescent="0.25">
      <c r="A110" s="20" t="s">
        <v>101</v>
      </c>
      <c r="B110" s="20" t="s">
        <v>102</v>
      </c>
      <c r="C110" s="52">
        <v>129</v>
      </c>
      <c r="D110" s="52">
        <v>404</v>
      </c>
      <c r="E110" s="52">
        <v>1223</v>
      </c>
      <c r="F110" s="52">
        <v>0</v>
      </c>
      <c r="G110" s="12">
        <f t="shared" si="7"/>
        <v>1756</v>
      </c>
      <c r="H110" s="20"/>
      <c r="I110" s="51"/>
      <c r="J110" s="15">
        <f t="shared" si="5"/>
        <v>0</v>
      </c>
      <c r="K110" s="15"/>
      <c r="L110" s="15">
        <f t="shared" si="6"/>
        <v>0</v>
      </c>
      <c r="M110" s="15"/>
      <c r="N110" s="15"/>
      <c r="O110" s="56"/>
      <c r="P110" s="15"/>
      <c r="Q110" s="46"/>
      <c r="R110" s="21">
        <f t="shared" si="8"/>
        <v>0</v>
      </c>
      <c r="S110" s="20"/>
      <c r="T110" s="13">
        <f t="shared" si="9"/>
        <v>0</v>
      </c>
      <c r="U110" s="20"/>
    </row>
    <row r="111" spans="1:21" x14ac:dyDescent="0.25">
      <c r="A111" s="20" t="s">
        <v>118</v>
      </c>
      <c r="B111" s="20" t="s">
        <v>102</v>
      </c>
      <c r="C111" s="52">
        <v>57</v>
      </c>
      <c r="D111" s="52">
        <v>156</v>
      </c>
      <c r="E111" s="52">
        <v>621</v>
      </c>
      <c r="F111" s="52">
        <v>2</v>
      </c>
      <c r="G111" s="12">
        <f t="shared" si="7"/>
        <v>836</v>
      </c>
      <c r="H111" s="20"/>
      <c r="I111" s="51"/>
      <c r="J111" s="15">
        <f t="shared" si="5"/>
        <v>0</v>
      </c>
      <c r="K111" s="15"/>
      <c r="L111" s="15">
        <f t="shared" si="6"/>
        <v>0</v>
      </c>
      <c r="M111" s="15"/>
      <c r="N111" s="15"/>
      <c r="O111" s="56"/>
      <c r="P111" s="15"/>
      <c r="Q111" s="46"/>
      <c r="R111" s="21">
        <f t="shared" si="8"/>
        <v>0</v>
      </c>
      <c r="S111" s="20"/>
      <c r="T111" s="13">
        <f t="shared" si="9"/>
        <v>0</v>
      </c>
      <c r="U111" s="20"/>
    </row>
    <row r="112" spans="1:21" x14ac:dyDescent="0.25">
      <c r="A112" s="20" t="s">
        <v>121</v>
      </c>
      <c r="B112" s="20" t="s">
        <v>102</v>
      </c>
      <c r="C112" s="52">
        <v>182</v>
      </c>
      <c r="D112" s="52">
        <v>300</v>
      </c>
      <c r="E112" s="52">
        <v>2463</v>
      </c>
      <c r="F112" s="52">
        <v>8</v>
      </c>
      <c r="G112" s="12">
        <f t="shared" si="7"/>
        <v>2953</v>
      </c>
      <c r="H112" s="20"/>
      <c r="I112" s="51"/>
      <c r="J112" s="15">
        <f t="shared" si="5"/>
        <v>0</v>
      </c>
      <c r="K112" s="15"/>
      <c r="L112" s="15">
        <f t="shared" si="6"/>
        <v>0</v>
      </c>
      <c r="M112" s="15"/>
      <c r="N112" s="15"/>
      <c r="O112" s="56"/>
      <c r="P112" s="15"/>
      <c r="Q112" s="46"/>
      <c r="R112" s="21">
        <f t="shared" si="8"/>
        <v>0</v>
      </c>
      <c r="S112" s="20"/>
      <c r="T112" s="13">
        <f t="shared" si="9"/>
        <v>0</v>
      </c>
      <c r="U112" s="20"/>
    </row>
    <row r="113" spans="1:21" x14ac:dyDescent="0.25">
      <c r="A113" s="20" t="s">
        <v>112</v>
      </c>
      <c r="B113" s="20" t="s">
        <v>102</v>
      </c>
      <c r="C113" s="52">
        <v>413</v>
      </c>
      <c r="D113" s="52">
        <v>1010</v>
      </c>
      <c r="E113" s="52">
        <v>3627</v>
      </c>
      <c r="F113" s="52">
        <v>3</v>
      </c>
      <c r="G113" s="12">
        <f t="shared" si="7"/>
        <v>5053</v>
      </c>
      <c r="H113" s="20"/>
      <c r="I113" s="51"/>
      <c r="J113" s="15">
        <f t="shared" si="5"/>
        <v>0</v>
      </c>
      <c r="K113" s="15"/>
      <c r="L113" s="15">
        <f t="shared" si="6"/>
        <v>0</v>
      </c>
      <c r="M113" s="15"/>
      <c r="N113" s="15"/>
      <c r="O113" s="56"/>
      <c r="P113" s="15"/>
      <c r="Q113" s="46"/>
      <c r="R113" s="21">
        <f t="shared" si="8"/>
        <v>0</v>
      </c>
      <c r="S113" s="20"/>
      <c r="T113" s="13">
        <f t="shared" si="9"/>
        <v>0</v>
      </c>
      <c r="U113" s="20"/>
    </row>
    <row r="114" spans="1:21" x14ac:dyDescent="0.25">
      <c r="A114" s="20" t="s">
        <v>104</v>
      </c>
      <c r="B114" s="20" t="s">
        <v>102</v>
      </c>
      <c r="C114" s="52">
        <v>108</v>
      </c>
      <c r="D114" s="52">
        <v>342</v>
      </c>
      <c r="E114" s="52">
        <v>666</v>
      </c>
      <c r="F114" s="52">
        <v>0</v>
      </c>
      <c r="G114" s="12">
        <f t="shared" si="7"/>
        <v>1116</v>
      </c>
      <c r="H114" s="20"/>
      <c r="I114" s="51"/>
      <c r="J114" s="15">
        <f t="shared" si="5"/>
        <v>0</v>
      </c>
      <c r="K114" s="15"/>
      <c r="L114" s="15">
        <f t="shared" si="6"/>
        <v>0</v>
      </c>
      <c r="M114" s="15"/>
      <c r="N114" s="15"/>
      <c r="O114" s="56"/>
      <c r="P114" s="15"/>
      <c r="Q114" s="46"/>
      <c r="R114" s="21">
        <f t="shared" si="8"/>
        <v>0</v>
      </c>
      <c r="S114" s="20"/>
      <c r="T114" s="13">
        <f t="shared" si="9"/>
        <v>0</v>
      </c>
      <c r="U114" s="20"/>
    </row>
    <row r="115" spans="1:21" x14ac:dyDescent="0.25">
      <c r="A115" s="20" t="s">
        <v>117</v>
      </c>
      <c r="B115" s="20" t="s">
        <v>102</v>
      </c>
      <c r="C115" s="52">
        <v>189</v>
      </c>
      <c r="D115" s="52">
        <v>399</v>
      </c>
      <c r="E115" s="52">
        <v>2243</v>
      </c>
      <c r="F115" s="52">
        <v>0</v>
      </c>
      <c r="G115" s="12">
        <f t="shared" si="7"/>
        <v>2831</v>
      </c>
      <c r="H115" s="20"/>
      <c r="I115" s="51"/>
      <c r="J115" s="15">
        <f t="shared" si="5"/>
        <v>0</v>
      </c>
      <c r="K115" s="15"/>
      <c r="L115" s="15">
        <f t="shared" si="6"/>
        <v>0</v>
      </c>
      <c r="M115" s="15"/>
      <c r="N115" s="15"/>
      <c r="O115" s="56"/>
      <c r="P115" s="15"/>
      <c r="Q115" s="46"/>
      <c r="R115" s="21">
        <f t="shared" si="8"/>
        <v>0</v>
      </c>
      <c r="S115" s="20"/>
      <c r="T115" s="13">
        <f t="shared" si="9"/>
        <v>0</v>
      </c>
      <c r="U115" s="20"/>
    </row>
    <row r="116" spans="1:21" x14ac:dyDescent="0.25">
      <c r="A116" s="20" t="s">
        <v>108</v>
      </c>
      <c r="B116" s="20" t="s">
        <v>102</v>
      </c>
      <c r="C116" s="52">
        <v>722</v>
      </c>
      <c r="D116" s="52">
        <v>9039</v>
      </c>
      <c r="E116" s="52">
        <v>7644</v>
      </c>
      <c r="F116" s="52">
        <v>0</v>
      </c>
      <c r="G116" s="12">
        <f t="shared" si="7"/>
        <v>17405</v>
      </c>
      <c r="H116" s="20"/>
      <c r="I116" s="51"/>
      <c r="J116" s="15">
        <f t="shared" si="5"/>
        <v>0</v>
      </c>
      <c r="K116" s="15"/>
      <c r="L116" s="15">
        <f t="shared" si="6"/>
        <v>0</v>
      </c>
      <c r="M116" s="15"/>
      <c r="N116" s="15"/>
      <c r="O116" s="56"/>
      <c r="P116" s="15"/>
      <c r="Q116" s="46"/>
      <c r="R116" s="21">
        <f t="shared" si="8"/>
        <v>0</v>
      </c>
      <c r="S116" s="20"/>
      <c r="T116" s="13">
        <f t="shared" si="9"/>
        <v>0</v>
      </c>
      <c r="U116" s="20"/>
    </row>
    <row r="117" spans="1:21" x14ac:dyDescent="0.25">
      <c r="A117" s="20" t="s">
        <v>125</v>
      </c>
      <c r="B117" s="20" t="s">
        <v>126</v>
      </c>
      <c r="C117" s="52">
        <v>24</v>
      </c>
      <c r="D117" s="52">
        <v>362</v>
      </c>
      <c r="E117" s="52">
        <v>2150</v>
      </c>
      <c r="F117" s="52">
        <v>6</v>
      </c>
      <c r="G117" s="12">
        <f t="shared" si="7"/>
        <v>2542</v>
      </c>
      <c r="H117" s="20"/>
      <c r="I117" s="51"/>
      <c r="J117" s="15">
        <f t="shared" si="5"/>
        <v>0</v>
      </c>
      <c r="K117" s="15"/>
      <c r="L117" s="15">
        <f t="shared" si="6"/>
        <v>0</v>
      </c>
      <c r="M117" s="15"/>
      <c r="N117" s="15"/>
      <c r="O117" s="56"/>
      <c r="P117" s="15"/>
      <c r="Q117" s="46"/>
      <c r="R117" s="21">
        <f t="shared" si="8"/>
        <v>0</v>
      </c>
      <c r="S117" s="20"/>
      <c r="T117" s="13">
        <f t="shared" si="9"/>
        <v>0</v>
      </c>
      <c r="U117" s="20"/>
    </row>
    <row r="118" spans="1:21" x14ac:dyDescent="0.25">
      <c r="A118" s="20" t="s">
        <v>131</v>
      </c>
      <c r="B118" s="20" t="s">
        <v>126</v>
      </c>
      <c r="C118" s="52">
        <v>24</v>
      </c>
      <c r="D118" s="52">
        <v>480</v>
      </c>
      <c r="E118" s="52">
        <v>1856</v>
      </c>
      <c r="F118" s="52">
        <v>0</v>
      </c>
      <c r="G118" s="12">
        <f t="shared" si="7"/>
        <v>2360</v>
      </c>
      <c r="H118" s="20"/>
      <c r="I118" s="51"/>
      <c r="J118" s="15">
        <f t="shared" si="5"/>
        <v>0</v>
      </c>
      <c r="K118" s="15"/>
      <c r="L118" s="15">
        <f t="shared" si="6"/>
        <v>0</v>
      </c>
      <c r="M118" s="15"/>
      <c r="N118" s="15"/>
      <c r="O118" s="56"/>
      <c r="P118" s="15"/>
      <c r="Q118" s="46"/>
      <c r="R118" s="21">
        <f t="shared" si="8"/>
        <v>0</v>
      </c>
      <c r="S118" s="20"/>
      <c r="T118" s="13">
        <f t="shared" si="9"/>
        <v>0</v>
      </c>
      <c r="U118" s="20"/>
    </row>
    <row r="119" spans="1:21" x14ac:dyDescent="0.25">
      <c r="A119" s="20" t="s">
        <v>132</v>
      </c>
      <c r="B119" s="20" t="s">
        <v>126</v>
      </c>
      <c r="C119" s="52">
        <v>47</v>
      </c>
      <c r="D119" s="52">
        <v>950</v>
      </c>
      <c r="E119" s="52">
        <v>2822</v>
      </c>
      <c r="F119" s="52">
        <v>3</v>
      </c>
      <c r="G119" s="12">
        <f t="shared" si="7"/>
        <v>3822</v>
      </c>
      <c r="H119" s="20"/>
      <c r="I119" s="51"/>
      <c r="J119" s="15">
        <f t="shared" si="5"/>
        <v>0</v>
      </c>
      <c r="K119" s="15"/>
      <c r="L119" s="15">
        <f t="shared" si="6"/>
        <v>0</v>
      </c>
      <c r="M119" s="15"/>
      <c r="N119" s="15"/>
      <c r="O119" s="56"/>
      <c r="P119" s="15"/>
      <c r="Q119" s="46"/>
      <c r="R119" s="21">
        <f t="shared" si="8"/>
        <v>0</v>
      </c>
      <c r="S119" s="20"/>
      <c r="T119" s="13">
        <f t="shared" si="9"/>
        <v>0</v>
      </c>
      <c r="U119" s="20"/>
    </row>
    <row r="120" spans="1:21" x14ac:dyDescent="0.25">
      <c r="A120" s="20" t="s">
        <v>130</v>
      </c>
      <c r="B120" s="20" t="s">
        <v>126</v>
      </c>
      <c r="C120" s="52">
        <v>0</v>
      </c>
      <c r="D120" s="52">
        <v>26</v>
      </c>
      <c r="E120" s="52">
        <v>14</v>
      </c>
      <c r="F120" s="52">
        <v>0</v>
      </c>
      <c r="G120" s="12">
        <f t="shared" si="7"/>
        <v>40</v>
      </c>
      <c r="H120" s="20"/>
      <c r="I120" s="51"/>
      <c r="J120" s="15">
        <f t="shared" si="5"/>
        <v>0</v>
      </c>
      <c r="K120" s="15"/>
      <c r="L120" s="15">
        <f t="shared" si="6"/>
        <v>0</v>
      </c>
      <c r="M120" s="15"/>
      <c r="N120" s="15"/>
      <c r="O120" s="56"/>
      <c r="P120" s="15"/>
      <c r="Q120" s="46"/>
      <c r="R120" s="21">
        <f t="shared" si="8"/>
        <v>0</v>
      </c>
      <c r="S120" s="20"/>
      <c r="T120" s="13">
        <f t="shared" si="9"/>
        <v>0</v>
      </c>
      <c r="U120" s="20"/>
    </row>
    <row r="121" spans="1:21" x14ac:dyDescent="0.25">
      <c r="A121" s="20" t="s">
        <v>133</v>
      </c>
      <c r="B121" s="20" t="s">
        <v>126</v>
      </c>
      <c r="C121" s="52">
        <v>9</v>
      </c>
      <c r="D121" s="52">
        <v>326</v>
      </c>
      <c r="E121" s="52">
        <v>902</v>
      </c>
      <c r="F121" s="52">
        <v>0</v>
      </c>
      <c r="G121" s="12">
        <f t="shared" si="7"/>
        <v>1237</v>
      </c>
      <c r="H121" s="20"/>
      <c r="I121" s="51"/>
      <c r="J121" s="15">
        <f t="shared" si="5"/>
        <v>0</v>
      </c>
      <c r="K121" s="15"/>
      <c r="L121" s="15">
        <f t="shared" si="6"/>
        <v>0</v>
      </c>
      <c r="M121" s="15"/>
      <c r="N121" s="15"/>
      <c r="O121" s="56"/>
      <c r="P121" s="15"/>
      <c r="Q121" s="46"/>
      <c r="R121" s="21">
        <f t="shared" si="8"/>
        <v>0</v>
      </c>
      <c r="S121" s="20"/>
      <c r="T121" s="13">
        <f t="shared" si="9"/>
        <v>0</v>
      </c>
      <c r="U121" s="20"/>
    </row>
    <row r="122" spans="1:21" x14ac:dyDescent="0.25">
      <c r="A122" s="20" t="s">
        <v>134</v>
      </c>
      <c r="B122" s="20" t="s">
        <v>126</v>
      </c>
      <c r="C122" s="52">
        <v>0</v>
      </c>
      <c r="D122" s="52">
        <v>557</v>
      </c>
      <c r="E122" s="52">
        <v>2978</v>
      </c>
      <c r="F122" s="52">
        <v>0</v>
      </c>
      <c r="G122" s="12">
        <f t="shared" si="7"/>
        <v>3535</v>
      </c>
      <c r="H122" s="20"/>
      <c r="I122" s="51"/>
      <c r="J122" s="15">
        <f t="shared" si="5"/>
        <v>0</v>
      </c>
      <c r="K122" s="15"/>
      <c r="L122" s="15">
        <f t="shared" si="6"/>
        <v>0</v>
      </c>
      <c r="M122" s="15"/>
      <c r="N122" s="15"/>
      <c r="O122" s="56"/>
      <c r="P122" s="15"/>
      <c r="Q122" s="46"/>
      <c r="R122" s="21">
        <f t="shared" si="8"/>
        <v>0</v>
      </c>
      <c r="S122" s="20"/>
      <c r="T122" s="13">
        <f t="shared" si="9"/>
        <v>0</v>
      </c>
      <c r="U122" s="20"/>
    </row>
    <row r="123" spans="1:21" x14ac:dyDescent="0.25">
      <c r="A123" s="20" t="s">
        <v>128</v>
      </c>
      <c r="B123" s="20" t="s">
        <v>126</v>
      </c>
      <c r="C123" s="52">
        <v>12</v>
      </c>
      <c r="D123" s="52">
        <v>168</v>
      </c>
      <c r="E123" s="52">
        <v>1538</v>
      </c>
      <c r="F123" s="52">
        <v>2</v>
      </c>
      <c r="G123" s="12">
        <f t="shared" si="7"/>
        <v>1720</v>
      </c>
      <c r="H123" s="20"/>
      <c r="I123" s="51"/>
      <c r="J123" s="15">
        <f t="shared" si="5"/>
        <v>0</v>
      </c>
      <c r="K123" s="15"/>
      <c r="L123" s="15">
        <f t="shared" si="6"/>
        <v>0</v>
      </c>
      <c r="M123" s="15"/>
      <c r="N123" s="15"/>
      <c r="O123" s="56"/>
      <c r="P123" s="15"/>
      <c r="Q123" s="46"/>
      <c r="R123" s="21">
        <f t="shared" si="8"/>
        <v>0</v>
      </c>
      <c r="S123" s="20"/>
      <c r="T123" s="13">
        <f t="shared" si="9"/>
        <v>0</v>
      </c>
      <c r="U123" s="20"/>
    </row>
    <row r="124" spans="1:21" x14ac:dyDescent="0.25">
      <c r="A124" s="20" t="s">
        <v>136</v>
      </c>
      <c r="B124" s="20" t="s">
        <v>126</v>
      </c>
      <c r="C124" s="52">
        <v>32</v>
      </c>
      <c r="D124" s="52">
        <v>293</v>
      </c>
      <c r="E124" s="52">
        <v>3176</v>
      </c>
      <c r="F124" s="52">
        <v>0</v>
      </c>
      <c r="G124" s="12">
        <f t="shared" si="7"/>
        <v>3501</v>
      </c>
      <c r="H124" s="20"/>
      <c r="I124" s="51"/>
      <c r="J124" s="15">
        <f t="shared" si="5"/>
        <v>0</v>
      </c>
      <c r="K124" s="15"/>
      <c r="L124" s="15">
        <f t="shared" si="6"/>
        <v>0</v>
      </c>
      <c r="M124" s="15"/>
      <c r="N124" s="15"/>
      <c r="O124" s="56"/>
      <c r="P124" s="15"/>
      <c r="Q124" s="46"/>
      <c r="R124" s="21">
        <f t="shared" si="8"/>
        <v>0</v>
      </c>
      <c r="S124" s="20"/>
      <c r="T124" s="13">
        <f t="shared" si="9"/>
        <v>0</v>
      </c>
      <c r="U124" s="20"/>
    </row>
    <row r="125" spans="1:21" x14ac:dyDescent="0.25">
      <c r="A125" s="20" t="s">
        <v>129</v>
      </c>
      <c r="B125" s="20" t="s">
        <v>126</v>
      </c>
      <c r="C125" s="52">
        <v>107</v>
      </c>
      <c r="D125" s="52">
        <v>486</v>
      </c>
      <c r="E125" s="52">
        <v>2987</v>
      </c>
      <c r="F125" s="52">
        <v>0</v>
      </c>
      <c r="G125" s="12">
        <f t="shared" si="7"/>
        <v>3580</v>
      </c>
      <c r="H125" s="20"/>
      <c r="I125" s="51"/>
      <c r="J125" s="15">
        <f t="shared" si="5"/>
        <v>0</v>
      </c>
      <c r="K125" s="15"/>
      <c r="L125" s="15">
        <f t="shared" si="6"/>
        <v>0</v>
      </c>
      <c r="M125" s="15"/>
      <c r="N125" s="15"/>
      <c r="O125" s="56"/>
      <c r="P125" s="15"/>
      <c r="Q125" s="46"/>
      <c r="R125" s="21">
        <f t="shared" si="8"/>
        <v>0</v>
      </c>
      <c r="S125" s="20"/>
      <c r="T125" s="13">
        <f t="shared" si="9"/>
        <v>0</v>
      </c>
      <c r="U125" s="20"/>
    </row>
    <row r="126" spans="1:21" x14ac:dyDescent="0.25">
      <c r="A126" s="20" t="s">
        <v>127</v>
      </c>
      <c r="B126" s="20" t="s">
        <v>126</v>
      </c>
      <c r="C126" s="52">
        <v>71</v>
      </c>
      <c r="D126" s="52">
        <v>305</v>
      </c>
      <c r="E126" s="52">
        <v>2717</v>
      </c>
      <c r="F126" s="52">
        <v>1</v>
      </c>
      <c r="G126" s="12">
        <f t="shared" si="7"/>
        <v>3094</v>
      </c>
      <c r="H126" s="20"/>
      <c r="I126" s="51"/>
      <c r="J126" s="15">
        <f t="shared" si="5"/>
        <v>0</v>
      </c>
      <c r="K126" s="15"/>
      <c r="L126" s="15">
        <f t="shared" si="6"/>
        <v>0</v>
      </c>
      <c r="M126" s="15"/>
      <c r="N126" s="15"/>
      <c r="O126" s="56"/>
      <c r="P126" s="15"/>
      <c r="Q126" s="46"/>
      <c r="R126" s="21">
        <f t="shared" si="8"/>
        <v>0</v>
      </c>
      <c r="S126" s="20"/>
      <c r="T126" s="13">
        <f t="shared" si="9"/>
        <v>0</v>
      </c>
      <c r="U126" s="20"/>
    </row>
    <row r="127" spans="1:21" x14ac:dyDescent="0.25">
      <c r="C127" s="5"/>
      <c r="D127" s="5"/>
      <c r="E127" s="5"/>
      <c r="F127" s="5"/>
      <c r="G127" s="5"/>
    </row>
    <row r="128" spans="1:21" x14ac:dyDescent="0.25">
      <c r="C128" s="5">
        <f>SUM(C2:C127)</f>
        <v>30884</v>
      </c>
      <c r="D128" s="5">
        <f>SUM(D2:D127)</f>
        <v>158130</v>
      </c>
      <c r="E128" s="5">
        <f t="shared" ref="E128:H128" si="10">SUM(E2:E127)</f>
        <v>431495</v>
      </c>
      <c r="F128" s="5">
        <f t="shared" si="10"/>
        <v>31153</v>
      </c>
      <c r="G128" s="5">
        <f t="shared" si="10"/>
        <v>651662</v>
      </c>
      <c r="H128">
        <f t="shared" si="10"/>
        <v>0</v>
      </c>
    </row>
    <row r="129" spans="1:13" x14ac:dyDescent="0.25">
      <c r="F129" s="40"/>
    </row>
    <row r="131" spans="1:13" ht="15.75" thickBot="1" x14ac:dyDescent="0.3"/>
    <row r="132" spans="1:13" ht="26.25" thickBot="1" x14ac:dyDescent="0.3">
      <c r="A132" s="9" t="s">
        <v>1</v>
      </c>
      <c r="B132" s="34" t="s">
        <v>137</v>
      </c>
      <c r="C132" s="34" t="s">
        <v>143</v>
      </c>
      <c r="D132" s="25"/>
      <c r="E132" s="26"/>
      <c r="F132" s="26"/>
      <c r="G132" s="27"/>
    </row>
    <row r="133" spans="1:13" x14ac:dyDescent="0.25">
      <c r="A133" s="10" t="s">
        <v>139</v>
      </c>
      <c r="B133" s="12">
        <v>380998</v>
      </c>
      <c r="C133" s="13">
        <v>190118662105</v>
      </c>
      <c r="D133" s="29"/>
      <c r="E133" s="30"/>
      <c r="F133" s="28"/>
      <c r="G133" s="28"/>
      <c r="I133" s="40"/>
      <c r="J133" s="41"/>
      <c r="K133" s="40"/>
      <c r="L133" s="40"/>
      <c r="M133" s="40"/>
    </row>
    <row r="134" spans="1:13" x14ac:dyDescent="0.25">
      <c r="A134" s="11" t="s">
        <v>78</v>
      </c>
      <c r="B134" s="12">
        <v>66928</v>
      </c>
      <c r="C134" s="13">
        <v>21158496946</v>
      </c>
      <c r="D134" s="29"/>
      <c r="E134" s="30"/>
      <c r="F134" s="28"/>
      <c r="G134" s="28"/>
      <c r="J134" s="42"/>
    </row>
    <row r="135" spans="1:13" x14ac:dyDescent="0.25">
      <c r="A135" s="11" t="s">
        <v>126</v>
      </c>
      <c r="B135" s="12">
        <v>25431</v>
      </c>
      <c r="C135" s="13">
        <v>13719781000</v>
      </c>
      <c r="D135" s="29"/>
      <c r="E135" s="30"/>
      <c r="F135" s="28"/>
      <c r="G135" s="28"/>
      <c r="J135" s="42"/>
      <c r="M135" s="43"/>
    </row>
    <row r="136" spans="1:13" x14ac:dyDescent="0.25">
      <c r="A136" s="11" t="s">
        <v>102</v>
      </c>
      <c r="B136" s="12">
        <v>72469</v>
      </c>
      <c r="C136" s="13">
        <v>3827049938</v>
      </c>
      <c r="D136" s="29"/>
      <c r="E136" s="30"/>
      <c r="F136" s="28"/>
      <c r="G136" s="28"/>
      <c r="J136" s="42"/>
      <c r="M136" s="43"/>
    </row>
    <row r="137" spans="1:13" x14ac:dyDescent="0.25">
      <c r="A137" s="11" t="s">
        <v>41</v>
      </c>
      <c r="B137" s="12">
        <v>25601</v>
      </c>
      <c r="C137" s="13">
        <v>3333125727</v>
      </c>
      <c r="D137" s="29"/>
      <c r="E137" s="30"/>
      <c r="F137" s="28"/>
      <c r="G137" s="28"/>
      <c r="I137" s="40"/>
      <c r="J137" s="42"/>
      <c r="L137" s="40"/>
      <c r="M137" s="40"/>
    </row>
    <row r="138" spans="1:13" x14ac:dyDescent="0.25">
      <c r="A138" s="11" t="s">
        <v>59</v>
      </c>
      <c r="B138" s="12">
        <v>31202</v>
      </c>
      <c r="C138" s="13">
        <v>1540611236</v>
      </c>
      <c r="D138" s="29"/>
      <c r="E138" s="30"/>
      <c r="F138" s="28"/>
      <c r="G138" s="28"/>
      <c r="J138" s="42"/>
    </row>
    <row r="139" spans="1:13" x14ac:dyDescent="0.25">
      <c r="A139" s="11" t="s">
        <v>23</v>
      </c>
      <c r="B139" s="12">
        <v>17277</v>
      </c>
      <c r="C139" s="13">
        <v>1472098198</v>
      </c>
      <c r="D139" s="29"/>
      <c r="E139" s="30"/>
      <c r="F139" s="28"/>
      <c r="G139" s="28"/>
      <c r="I139" s="40"/>
      <c r="J139" s="42"/>
      <c r="L139" s="40"/>
      <c r="M139" s="40"/>
    </row>
    <row r="140" spans="1:13" x14ac:dyDescent="0.25">
      <c r="A140" s="11" t="s">
        <v>17</v>
      </c>
      <c r="B140" s="12">
        <v>6915</v>
      </c>
      <c r="C140" s="13">
        <v>1391880595</v>
      </c>
      <c r="D140" s="29"/>
      <c r="E140" s="30"/>
      <c r="F140" s="28"/>
      <c r="G140" s="28"/>
      <c r="J140" s="42"/>
      <c r="K140" s="40"/>
    </row>
    <row r="141" spans="1:13" x14ac:dyDescent="0.25">
      <c r="A141" s="11" t="s">
        <v>30</v>
      </c>
      <c r="B141" s="12">
        <v>24841</v>
      </c>
      <c r="C141" s="13">
        <v>1122033045</v>
      </c>
      <c r="D141" s="29"/>
      <c r="E141" s="30"/>
      <c r="F141" s="28"/>
      <c r="G141" s="28"/>
      <c r="J141" s="42"/>
    </row>
    <row r="142" spans="1:13" ht="16.5" thickBot="1" x14ac:dyDescent="0.3">
      <c r="A142" s="53" t="s">
        <v>140</v>
      </c>
      <c r="B142" s="37">
        <f>SUM(B133:B141)</f>
        <v>651662</v>
      </c>
      <c r="C142" s="37">
        <f>SUM(C133:C141)</f>
        <v>237683738790</v>
      </c>
      <c r="E142" s="30"/>
      <c r="F142" s="30"/>
      <c r="G142" s="55"/>
      <c r="H142" s="40"/>
      <c r="I142" s="43"/>
      <c r="J142" s="6"/>
      <c r="M142" s="40"/>
    </row>
    <row r="143" spans="1:13" ht="15.75" thickBot="1" x14ac:dyDescent="0.3">
      <c r="A143" s="44"/>
      <c r="B143" s="54"/>
      <c r="I143" s="40"/>
      <c r="J143" s="6"/>
    </row>
    <row r="144" spans="1:13" x14ac:dyDescent="0.25">
      <c r="G144" s="31"/>
    </row>
    <row r="145" spans="2:9" x14ac:dyDescent="0.25">
      <c r="B145" s="6"/>
      <c r="H145" s="45"/>
      <c r="I145" s="6"/>
    </row>
    <row r="146" spans="2:9" x14ac:dyDescent="0.25">
      <c r="B146" s="6"/>
      <c r="C146" s="28"/>
      <c r="H146" s="45"/>
      <c r="I146" s="6"/>
    </row>
    <row r="147" spans="2:9" x14ac:dyDescent="0.25">
      <c r="B147" s="6"/>
      <c r="C147" s="28"/>
    </row>
  </sheetData>
  <sortState ref="A133:U141">
    <sortCondition descending="1" ref="C133:C14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Paqueteo Antioquia</vt:lpstr>
      <vt:lpstr>Domicilios Antioquia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Andrés Aguirre Santa</dc:creator>
  <cp:lastModifiedBy>Carlos Alejanrdro Sepulveda</cp:lastModifiedBy>
  <dcterms:created xsi:type="dcterms:W3CDTF">2023-01-23T01:30:19Z</dcterms:created>
  <dcterms:modified xsi:type="dcterms:W3CDTF">2023-02-09T20:43:57Z</dcterms:modified>
</cp:coreProperties>
</file>